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avbuh\обмен\1. 223-фз\Договоры 2025\Алые паруса ПИТАНИЕ 2025\"/>
    </mc:Choice>
  </mc:AlternateContent>
  <xr:revisionPtr revIDLastSave="0" documentId="13_ncr:1_{FA27674F-DBB4-40E6-B77E-6791D952F727}" xr6:coauthVersionLast="47" xr6:coauthVersionMax="47" xr10:uidLastSave="{00000000-0000-0000-0000-000000000000}"/>
  <bookViews>
    <workbookView xWindow="-109" yWindow="-109" windowWidth="26301" windowHeight="14305" tabRatio="698" xr2:uid="{00000000-000D-0000-FFFF-FFFF00000000}"/>
  </bookViews>
  <sheets>
    <sheet name="Проект меню" sheetId="13" r:id="rId1"/>
    <sheet name="Показатели ХЭХ" sheetId="4" r:id="rId2"/>
    <sheet name="Показатели ЭЦ" sheetId="5" r:id="rId3"/>
  </sheets>
  <definedNames>
    <definedName name="_xlnm.Print_Area" localSheetId="1">'Показатели ХЭХ'!$A$1:$Q$25</definedName>
    <definedName name="_xlnm.Print_Area" localSheetId="0">'Проект меню'!$A$1:$O$801</definedName>
  </definedNames>
  <calcPr calcId="191029"/>
</workbook>
</file>

<file path=xl/calcChain.xml><?xml version="1.0" encoding="utf-8"?>
<calcChain xmlns="http://schemas.openxmlformats.org/spreadsheetml/2006/main">
  <c r="H23" i="4" l="1"/>
  <c r="H24" i="4" s="1"/>
  <c r="D23" i="4"/>
  <c r="D24" i="4" s="1"/>
  <c r="Q23" i="4"/>
  <c r="Q24" i="4" s="1"/>
  <c r="Q21" i="4"/>
  <c r="Q18" i="4"/>
  <c r="Q15" i="4"/>
  <c r="Q12" i="4"/>
  <c r="Q9" i="4"/>
  <c r="H21" i="4"/>
  <c r="H18" i="4"/>
  <c r="H15" i="4"/>
  <c r="H12" i="4"/>
  <c r="H9" i="4"/>
  <c r="D9" i="4"/>
  <c r="D12" i="4"/>
  <c r="D15" i="4"/>
  <c r="D18" i="4"/>
  <c r="D21" i="4"/>
  <c r="D140" i="5" l="1"/>
  <c r="E140" i="5"/>
  <c r="F140" i="5"/>
  <c r="G140" i="5"/>
  <c r="L140" i="5" s="1"/>
  <c r="D141" i="5"/>
  <c r="I141" i="5" s="1"/>
  <c r="E141" i="5"/>
  <c r="F141" i="5"/>
  <c r="K141" i="5" s="1"/>
  <c r="G141" i="5"/>
  <c r="L141" i="5" s="1"/>
  <c r="D142" i="5"/>
  <c r="I142" i="5" s="1"/>
  <c r="E142" i="5"/>
  <c r="J142" i="5" s="1"/>
  <c r="F142" i="5"/>
  <c r="K142" i="5" s="1"/>
  <c r="G142" i="5"/>
  <c r="L142" i="5" s="1"/>
  <c r="D143" i="5"/>
  <c r="I143" i="5" s="1"/>
  <c r="E143" i="5"/>
  <c r="J143" i="5" s="1"/>
  <c r="F143" i="5"/>
  <c r="K143" i="5" s="1"/>
  <c r="G143" i="5"/>
  <c r="L143" i="5" s="1"/>
  <c r="D144" i="5"/>
  <c r="E144" i="5"/>
  <c r="F144" i="5"/>
  <c r="G144" i="5"/>
  <c r="L144" i="5" s="1"/>
  <c r="D145" i="5"/>
  <c r="I145" i="5" s="1"/>
  <c r="E145" i="5"/>
  <c r="F145" i="5"/>
  <c r="K145" i="5" s="1"/>
  <c r="G145" i="5"/>
  <c r="L145" i="5" s="1"/>
  <c r="D146" i="5"/>
  <c r="I146" i="5" s="1"/>
  <c r="E146" i="5"/>
  <c r="J146" i="5" s="1"/>
  <c r="F146" i="5"/>
  <c r="K146" i="5" s="1"/>
  <c r="G146" i="5"/>
  <c r="L146" i="5" s="1"/>
  <c r="D147" i="5"/>
  <c r="I147" i="5" s="1"/>
  <c r="E147" i="5"/>
  <c r="J147" i="5" s="1"/>
  <c r="F147" i="5"/>
  <c r="K147" i="5" s="1"/>
  <c r="G147" i="5"/>
  <c r="L147" i="5" s="1"/>
  <c r="D148" i="5"/>
  <c r="E148" i="5"/>
  <c r="F148" i="5"/>
  <c r="G148" i="5"/>
  <c r="L148" i="5" s="1"/>
  <c r="D149" i="5"/>
  <c r="I149" i="5" s="1"/>
  <c r="E149" i="5"/>
  <c r="F149" i="5"/>
  <c r="K149" i="5" s="1"/>
  <c r="G149" i="5"/>
  <c r="L149" i="5" s="1"/>
  <c r="D150" i="5"/>
  <c r="I150" i="5" s="1"/>
  <c r="E150" i="5"/>
  <c r="J150" i="5" s="1"/>
  <c r="F150" i="5"/>
  <c r="K150" i="5" s="1"/>
  <c r="G150" i="5"/>
  <c r="L150" i="5" s="1"/>
  <c r="D151" i="5"/>
  <c r="I151" i="5" s="1"/>
  <c r="E151" i="5"/>
  <c r="J151" i="5" s="1"/>
  <c r="F151" i="5"/>
  <c r="K151" i="5" s="1"/>
  <c r="G151" i="5"/>
  <c r="L151" i="5" s="1"/>
  <c r="D152" i="5"/>
  <c r="E152" i="5"/>
  <c r="F152" i="5"/>
  <c r="G152" i="5"/>
  <c r="L152" i="5" s="1"/>
  <c r="D153" i="5"/>
  <c r="I153" i="5" s="1"/>
  <c r="E153" i="5"/>
  <c r="F153" i="5"/>
  <c r="K153" i="5" s="1"/>
  <c r="G153" i="5"/>
  <c r="L153" i="5" s="1"/>
  <c r="D154" i="5"/>
  <c r="E154" i="5"/>
  <c r="J154" i="5" s="1"/>
  <c r="F154" i="5"/>
  <c r="K154" i="5" s="1"/>
  <c r="G154" i="5"/>
  <c r="L154" i="5" s="1"/>
  <c r="D155" i="5"/>
  <c r="I155" i="5" s="1"/>
  <c r="E155" i="5"/>
  <c r="J155" i="5" s="1"/>
  <c r="F155" i="5"/>
  <c r="K155" i="5" s="1"/>
  <c r="G155" i="5"/>
  <c r="L155" i="5" s="1"/>
  <c r="D156" i="5"/>
  <c r="E156" i="5"/>
  <c r="F156" i="5"/>
  <c r="G156" i="5"/>
  <c r="L156" i="5" s="1"/>
  <c r="D157" i="5"/>
  <c r="I157" i="5" s="1"/>
  <c r="E157" i="5"/>
  <c r="F157" i="5"/>
  <c r="K157" i="5" s="1"/>
  <c r="G157" i="5"/>
  <c r="L157" i="5" s="1"/>
  <c r="D158" i="5"/>
  <c r="I158" i="5" s="1"/>
  <c r="E158" i="5"/>
  <c r="J158" i="5" s="1"/>
  <c r="F158" i="5"/>
  <c r="K158" i="5" s="1"/>
  <c r="G158" i="5"/>
  <c r="L158" i="5" s="1"/>
  <c r="D159" i="5"/>
  <c r="I159" i="5" s="1"/>
  <c r="E159" i="5"/>
  <c r="J159" i="5" s="1"/>
  <c r="F159" i="5"/>
  <c r="K159" i="5" s="1"/>
  <c r="G159" i="5"/>
  <c r="L159" i="5" s="1"/>
  <c r="E139" i="5"/>
  <c r="J139" i="5" s="1"/>
  <c r="F139" i="5"/>
  <c r="G139" i="5"/>
  <c r="L139" i="5" s="1"/>
  <c r="D139" i="5"/>
  <c r="F160" i="5" l="1"/>
  <c r="N139" i="5"/>
  <c r="N156" i="5"/>
  <c r="N148" i="5"/>
  <c r="N140" i="5"/>
  <c r="P152" i="5"/>
  <c r="P148" i="5"/>
  <c r="P144" i="5"/>
  <c r="P140" i="5"/>
  <c r="P145" i="5"/>
  <c r="P146" i="5"/>
  <c r="N154" i="5"/>
  <c r="N152" i="5"/>
  <c r="N144" i="5"/>
  <c r="O157" i="5"/>
  <c r="O156" i="5"/>
  <c r="O153" i="5"/>
  <c r="O152" i="5"/>
  <c r="O149" i="5"/>
  <c r="O148" i="5"/>
  <c r="O145" i="5"/>
  <c r="O144" i="5"/>
  <c r="O141" i="5"/>
  <c r="O140" i="5"/>
  <c r="P153" i="5"/>
  <c r="P154" i="5"/>
  <c r="P158" i="5"/>
  <c r="P150" i="5"/>
  <c r="P142" i="5"/>
  <c r="P156" i="5"/>
  <c r="P157" i="5"/>
  <c r="P149" i="5"/>
  <c r="P141" i="5"/>
  <c r="L160" i="5"/>
  <c r="I154" i="5"/>
  <c r="D160" i="5"/>
  <c r="P159" i="5"/>
  <c r="O158" i="5"/>
  <c r="N157" i="5"/>
  <c r="P155" i="5"/>
  <c r="O154" i="5"/>
  <c r="N153" i="5"/>
  <c r="P151" i="5"/>
  <c r="O150" i="5"/>
  <c r="N149" i="5"/>
  <c r="P147" i="5"/>
  <c r="O146" i="5"/>
  <c r="N145" i="5"/>
  <c r="P143" i="5"/>
  <c r="O142" i="5"/>
  <c r="N141" i="5"/>
  <c r="O139" i="5"/>
  <c r="I139" i="5"/>
  <c r="P139" i="5"/>
  <c r="E160" i="5"/>
  <c r="K139" i="5"/>
  <c r="G160" i="5"/>
  <c r="K156" i="5"/>
  <c r="K152" i="5"/>
  <c r="K148" i="5"/>
  <c r="K144" i="5"/>
  <c r="K140" i="5"/>
  <c r="O159" i="5"/>
  <c r="N158" i="5"/>
  <c r="O155" i="5"/>
  <c r="O151" i="5"/>
  <c r="N150" i="5"/>
  <c r="O147" i="5"/>
  <c r="N146" i="5"/>
  <c r="O143" i="5"/>
  <c r="N142" i="5"/>
  <c r="J157" i="5"/>
  <c r="J156" i="5"/>
  <c r="J153" i="5"/>
  <c r="J152" i="5"/>
  <c r="J149" i="5"/>
  <c r="J148" i="5"/>
  <c r="J145" i="5"/>
  <c r="J144" i="5"/>
  <c r="J141" i="5"/>
  <c r="J140" i="5"/>
  <c r="N159" i="5"/>
  <c r="N155" i="5"/>
  <c r="N151" i="5"/>
  <c r="N147" i="5"/>
  <c r="N143" i="5"/>
  <c r="I156" i="5"/>
  <c r="I152" i="5"/>
  <c r="I148" i="5"/>
  <c r="I144" i="5"/>
  <c r="I140" i="5"/>
  <c r="J160" i="5" l="1"/>
  <c r="I160" i="5"/>
  <c r="N160" i="5"/>
  <c r="P160" i="5"/>
  <c r="K160" i="5"/>
  <c r="O160" i="5"/>
</calcChain>
</file>

<file path=xl/sharedStrings.xml><?xml version="1.0" encoding="utf-8"?>
<sst xmlns="http://schemas.openxmlformats.org/spreadsheetml/2006/main" count="1724" uniqueCount="324">
  <si>
    <t xml:space="preserve">Завтрак </t>
  </si>
  <si>
    <t>понедельник 1</t>
  </si>
  <si>
    <t>вторник 1</t>
  </si>
  <si>
    <t>среда 1</t>
  </si>
  <si>
    <t>четверг 1</t>
  </si>
  <si>
    <t>пятница 1</t>
  </si>
  <si>
    <t>суббота 1</t>
  </si>
  <si>
    <t>воскресенье 1</t>
  </si>
  <si>
    <t>Обед</t>
  </si>
  <si>
    <t>Полдник</t>
  </si>
  <si>
    <t>Ужин</t>
  </si>
  <si>
    <t>Ужин 2</t>
  </si>
  <si>
    <t>понедельник 2</t>
  </si>
  <si>
    <t>вторник 2</t>
  </si>
  <si>
    <t>среда 2</t>
  </si>
  <si>
    <t>четверг 2</t>
  </si>
  <si>
    <t>пятница 2</t>
  </si>
  <si>
    <t>суббота 2</t>
  </si>
  <si>
    <t>воскресенье 2</t>
  </si>
  <si>
    <t>понедельник 3</t>
  </si>
  <si>
    <t>вторник 3</t>
  </si>
  <si>
    <t>среда 3</t>
  </si>
  <si>
    <t>четверг 3</t>
  </si>
  <si>
    <t>пятница 3</t>
  </si>
  <si>
    <t>суббота 3</t>
  </si>
  <si>
    <t>воскресенье 3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</si>
  <si>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</si>
  <si>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</si>
  <si>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</si>
  <si>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</si>
  <si>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</si>
  <si>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</si>
  <si>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</si>
  <si>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</si>
  <si>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</si>
  <si>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</si>
  <si>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</si>
  <si>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</si>
  <si>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</si>
  <si>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</si>
  <si>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</si>
  <si>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</si>
  <si>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Хлеб пшеничный</t>
  </si>
  <si>
    <t>Хлеб ржано-пшеничный</t>
  </si>
  <si>
    <t>Груша</t>
  </si>
  <si>
    <t>Печенье</t>
  </si>
  <si>
    <t>Масло сливочное</t>
  </si>
  <si>
    <t>Пряник</t>
  </si>
  <si>
    <t>Баранки</t>
  </si>
  <si>
    <t>Вафли</t>
  </si>
  <si>
    <t>Среднее значение</t>
  </si>
  <si>
    <t xml:space="preserve">Выполнение СанПиН, % от суточной нормы </t>
  </si>
  <si>
    <t xml:space="preserve">Среднее значение </t>
  </si>
  <si>
    <t xml:space="preserve">100 % Норма СанПиН </t>
  </si>
  <si>
    <t>Сезон летний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</si>
  <si>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</si>
  <si>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</si>
  <si>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</si>
  <si>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</si>
  <si>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</si>
  <si>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</si>
  <si>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За рацион</t>
  </si>
  <si>
    <t>День:</t>
  </si>
  <si>
    <t>понедельник</t>
  </si>
  <si>
    <t>Неделя:</t>
  </si>
  <si>
    <t>№
рец.</t>
  </si>
  <si>
    <t>Прием пищи, наименование блюда</t>
  </si>
  <si>
    <t>Каша вязкая молочная из овсяных хлопьев " Геркулес"</t>
  </si>
  <si>
    <t>Какао на молоке, 200/10</t>
  </si>
  <si>
    <t xml:space="preserve">Итого за Завтрак </t>
  </si>
  <si>
    <t>Салат из свежих помидоров и огурцов</t>
  </si>
  <si>
    <t>Каша гречневая рассыпчатая</t>
  </si>
  <si>
    <t>Компот из смеси сухофруктов, 200/10</t>
  </si>
  <si>
    <t>Итого за Обед</t>
  </si>
  <si>
    <t>Булочка сдобная с яблоками</t>
  </si>
  <si>
    <t>Сок фруктовый</t>
  </si>
  <si>
    <t>Салат из свежих огурцов</t>
  </si>
  <si>
    <t>Рыба, тушеная в томате с овощами</t>
  </si>
  <si>
    <t>Картофель отварной</t>
  </si>
  <si>
    <t>Итого за Ужин</t>
  </si>
  <si>
    <t>Молоко кипяченое</t>
  </si>
  <si>
    <t>Итого за Ужин 2</t>
  </si>
  <si>
    <t>Итого за день</t>
  </si>
  <si>
    <t>вторник</t>
  </si>
  <si>
    <t>Каша жидкая молочная из манной крупы</t>
  </si>
  <si>
    <t>Омлет натуральный</t>
  </si>
  <si>
    <t>Сыр полутвердый</t>
  </si>
  <si>
    <t>Чай с сахаром и лимоном, 200/10</t>
  </si>
  <si>
    <t>Винегрет овощной</t>
  </si>
  <si>
    <t>Рассольник ленинградский на бульоне из птицы</t>
  </si>
  <si>
    <t>Гуляш из говядины</t>
  </si>
  <si>
    <t>Картофельное пюре</t>
  </si>
  <si>
    <t>Компот из вишни, 200/10</t>
  </si>
  <si>
    <t>Ватрушка с творогом</t>
  </si>
  <si>
    <t>Яблоко</t>
  </si>
  <si>
    <t>Салат из белокочанной капусты</t>
  </si>
  <si>
    <t>Биточки из курицы</t>
  </si>
  <si>
    <t>Рагу из овощей</t>
  </si>
  <si>
    <t>Чай с сахаром, 200/10</t>
  </si>
  <si>
    <t>Йогурт питьевой</t>
  </si>
  <si>
    <t>среда</t>
  </si>
  <si>
    <t>Напиток кофейный на молоке, 200/10</t>
  </si>
  <si>
    <t>Чай с шиповником, 200/10</t>
  </si>
  <si>
    <t>четверг</t>
  </si>
  <si>
    <t>Компот из кураги, 200/10</t>
  </si>
  <si>
    <t>пятница</t>
  </si>
  <si>
    <t>суббота</t>
  </si>
  <si>
    <t>Кисель из вишни, 200/10</t>
  </si>
  <si>
    <t>воскресенье</t>
  </si>
  <si>
    <t>Напиток из шиповника, 200/10</t>
  </si>
  <si>
    <t>Возраст 12-18 лет</t>
  </si>
  <si>
    <t>Борщ из капусты с картофелем на курином бульоне со сметаной, 250/10</t>
  </si>
  <si>
    <t>Суп картофельный с рыбными фрикадельками, 225/25</t>
  </si>
  <si>
    <t>Рассольник домашний на курином бульоне со сметаной, 250/10</t>
  </si>
  <si>
    <t>Компот из изюма, 200/10</t>
  </si>
  <si>
    <t xml:space="preserve">Возрастная группа </t>
  </si>
  <si>
    <t>Сезон</t>
  </si>
  <si>
    <t>летний</t>
  </si>
  <si>
    <t>12-18 лет</t>
  </si>
  <si>
    <t>Запеканка из творога с джемом, 150/15</t>
  </si>
  <si>
    <t>Котлеты домашние с соусом сметанно-томатным, 130/40</t>
  </si>
  <si>
    <t>Суфле творожное с соусом ягодным, 150/15</t>
  </si>
  <si>
    <t>Каша вязкая молочная из гречневой крупы</t>
  </si>
  <si>
    <t>Салат из белокочанной капусты с огурцами</t>
  </si>
  <si>
    <t>Суп из овощей на курином бульоне со сметаной, 250/10</t>
  </si>
  <si>
    <t>Макаронные изделия отварные с овощами</t>
  </si>
  <si>
    <t>Булочка сдобная с вишней</t>
  </si>
  <si>
    <t>Салат морковный</t>
  </si>
  <si>
    <t>Запеканка картофельная с рыбой (треска)</t>
  </si>
  <si>
    <t>Кефир</t>
  </si>
  <si>
    <t>Омлет с картофелем</t>
  </si>
  <si>
    <t>Подгарнировка из свежих помидоров</t>
  </si>
  <si>
    <t>Салат из белокочанной капусты с кукурузой</t>
  </si>
  <si>
    <t>Суп рыбный</t>
  </si>
  <si>
    <t>Мясо тушеное (свинина)</t>
  </si>
  <si>
    <t>Картофель запеченный по-деревенски</t>
  </si>
  <si>
    <t>Пицца Школьная с курицей</t>
  </si>
  <si>
    <t>Салат из свежих помидоров</t>
  </si>
  <si>
    <t>Гуляш из курицы</t>
  </si>
  <si>
    <t xml:space="preserve">Суп картофельный с мясными фрикадельками,  225/25 </t>
  </si>
  <si>
    <t>Бифштекс рубленый (говядина, свинина) с соусом сметанно-томатным, 130/40</t>
  </si>
  <si>
    <t>Суп молочный с макаронными изделиями</t>
  </si>
  <si>
    <t>Салат из белокочанной капусты, помидоров и зелени</t>
  </si>
  <si>
    <t xml:space="preserve">Щи из свежей капусты с картофелем на курином бульоне со сметаной, 250/10 </t>
  </si>
  <si>
    <t xml:space="preserve">Щи зеленые, 250/10 </t>
  </si>
  <si>
    <t xml:space="preserve">Борщ из капусты с картофелем на курином бульоне со сметаной, 250/10 </t>
  </si>
  <si>
    <t xml:space="preserve">Суп из овощей на курином бульоне со сметаной, 250/10 </t>
  </si>
  <si>
    <t>Запеканка из печени с рисом</t>
  </si>
  <si>
    <t>Пирожок с курагой</t>
  </si>
  <si>
    <t>Котлеты рыбные (треска)</t>
  </si>
  <si>
    <t>Каша вязкая молочная из рисовой крупы</t>
  </si>
  <si>
    <t>Салат из овощей с кукурузой</t>
  </si>
  <si>
    <t xml:space="preserve">Омлет натуральный  </t>
  </si>
  <si>
    <t>Салат из свеклы с яблоками</t>
  </si>
  <si>
    <t>Салат овощной</t>
  </si>
  <si>
    <t xml:space="preserve">Салат из моркови с кукурузой </t>
  </si>
  <si>
    <t>Суп картофельный с бобовыми (горохом) на курином бульоне</t>
  </si>
  <si>
    <t>Биточки из говядины и мяса птицы</t>
  </si>
  <si>
    <t>Крендель сахарный</t>
  </si>
  <si>
    <t>Куриное филе запеченное (бедро)</t>
  </si>
  <si>
    <t>Картофель и овощи, тушеные в соусе</t>
  </si>
  <si>
    <t>Каша вязкая молочная из пшеничной крупы</t>
  </si>
  <si>
    <t>Салат витаминный /2 вариант/</t>
  </si>
  <si>
    <t>Суп-лапша домашняя с курицей</t>
  </si>
  <si>
    <t>Куриное филе в сырном соусе</t>
  </si>
  <si>
    <t xml:space="preserve">Тефтели из говядины со свининой </t>
  </si>
  <si>
    <t xml:space="preserve">Гуляш из говядины </t>
  </si>
  <si>
    <t xml:space="preserve">Рыба, тушеная в томате с овощами </t>
  </si>
  <si>
    <t xml:space="preserve">Биточки из говядины и мяса птицы </t>
  </si>
  <si>
    <t>Печень по-строгановски</t>
  </si>
  <si>
    <t>Макароны отварные</t>
  </si>
  <si>
    <t>Каша вязкая молочная из пшенной крупы</t>
  </si>
  <si>
    <t>Суп картофельный с рисом на курином бульоне</t>
  </si>
  <si>
    <t>Рагу из овощей со свининой</t>
  </si>
  <si>
    <t>Рис припущенный с овощами</t>
  </si>
  <si>
    <t>Каша вязкая молочная из смеси круп</t>
  </si>
  <si>
    <t xml:space="preserve">Каша вязкая молочная из овсяных хлопьев " Геркулес" </t>
  </si>
  <si>
    <t>Картофель, тушеный с луком</t>
  </si>
  <si>
    <t xml:space="preserve">Макароны отварные </t>
  </si>
  <si>
    <t xml:space="preserve">Подгарнировка из свежих огурцов </t>
  </si>
  <si>
    <t>Салат из отварной моркови с сыром</t>
  </si>
  <si>
    <t>Суп молочный с крупой</t>
  </si>
  <si>
    <t>Суп крестьянский с перловой крупой на курином бульоне</t>
  </si>
  <si>
    <t>Запеканка картофельная с печенью</t>
  </si>
  <si>
    <t>Рагу из овощей с курицей</t>
  </si>
  <si>
    <t xml:space="preserve">Мясо тушеное (свинина) </t>
  </si>
  <si>
    <t>Плов с отварной птицей</t>
  </si>
  <si>
    <t xml:space="preserve">Рыба, запеченная в сметанном соусе </t>
  </si>
  <si>
    <t>Суп картофельный с макаронными изделиями на курином бульоне</t>
  </si>
  <si>
    <t>Салат из свеклы с сыром</t>
  </si>
  <si>
    <t>Сырники из творога c джемом, 150/15</t>
  </si>
  <si>
    <t>Котлеты рыбные (треска) с маслом сливочным, 130/5</t>
  </si>
  <si>
    <t>Пудинг из творога (запеченный) с соусом ягодным, 150/15</t>
  </si>
  <si>
    <t>Фрикадельки мясные (говядина, свинина) c cоусом сметанно-томатным, 130/40</t>
  </si>
  <si>
    <t>Рыба запеченная с маслом сливочным, 130/5</t>
  </si>
  <si>
    <t>Суфле творожное  с джемом, 150/15</t>
  </si>
  <si>
    <t>Фрикадельки рыбные с маслом сливочным, 130/5</t>
  </si>
  <si>
    <t>Запеканка из творога с соусом ягодным, 150/15</t>
  </si>
  <si>
    <t>Уха</t>
  </si>
  <si>
    <t>Биточки из курицы с маслом сливочным, 130/5</t>
  </si>
  <si>
    <t>Пудинг из творога (запеченный) с джемом, 150/15</t>
  </si>
  <si>
    <t>Вареники ленивые с соусом ягодным, 150/15</t>
  </si>
  <si>
    <t>Вареники ленивые с джемом, 150/15</t>
  </si>
  <si>
    <t>Куриное филе запеченное (бедро) с маслом сливочным, 130/5</t>
  </si>
  <si>
    <t>Наименование показателя</t>
  </si>
  <si>
    <t>Итого за Полдник</t>
  </si>
  <si>
    <t>173/М/ССЖ</t>
  </si>
  <si>
    <t>223/М/ССЖ</t>
  </si>
  <si>
    <t>382/М/ССЖ</t>
  </si>
  <si>
    <t>24/М/ССЖ</t>
  </si>
  <si>
    <t>82/М/ССЖ</t>
  </si>
  <si>
    <t>268/М/ССЖ</t>
  </si>
  <si>
    <t>171/М/ССЖ</t>
  </si>
  <si>
    <t>349/М/ССЖ</t>
  </si>
  <si>
    <t>421/М/ССЖ</t>
  </si>
  <si>
    <t>338/М</t>
  </si>
  <si>
    <t>20/М/ССЖ</t>
  </si>
  <si>
    <t>229/М/ССЖ</t>
  </si>
  <si>
    <t>125/М/ССЖ</t>
  </si>
  <si>
    <t>377/М/ССЖ</t>
  </si>
  <si>
    <t>181/М/ССЖ</t>
  </si>
  <si>
    <t>210/М/ССЖ</t>
  </si>
  <si>
    <t>14/М</t>
  </si>
  <si>
    <t>15/М</t>
  </si>
  <si>
    <t>67/М/ССЖ</t>
  </si>
  <si>
    <t>96/М/ССЖ</t>
  </si>
  <si>
    <t>260/М/ССЖ</t>
  </si>
  <si>
    <t>128/М/ССЖ</t>
  </si>
  <si>
    <t>342/М/ССЖ</t>
  </si>
  <si>
    <t>410/М/ССЖ</t>
  </si>
  <si>
    <t>45/М/ССЖ</t>
  </si>
  <si>
    <t>294/М/ССЖ</t>
  </si>
  <si>
    <t>142/М/ССЖ</t>
  </si>
  <si>
    <t>376/М/ССЖ</t>
  </si>
  <si>
    <t>242/К/ССЖ</t>
  </si>
  <si>
    <t>379/М/ССЖ</t>
  </si>
  <si>
    <t>99/М/ССЖ</t>
  </si>
  <si>
    <t>266/М/ССЖ</t>
  </si>
  <si>
    <t>248/М/ССЖ</t>
  </si>
  <si>
    <t>58/К/ССЖ</t>
  </si>
  <si>
    <t>213/М/ССЖ</t>
  </si>
  <si>
    <t>71/М</t>
  </si>
  <si>
    <t>150/К/ССЖ</t>
  </si>
  <si>
    <t>256/М/ССЖ</t>
  </si>
  <si>
    <t>147/М/ССЖ</t>
  </si>
  <si>
    <t>348/М/ССЖ</t>
  </si>
  <si>
    <t>412/М/ССЖ</t>
  </si>
  <si>
    <t>23/М/ССЖ</t>
  </si>
  <si>
    <t>290/М/ССЖ</t>
  </si>
  <si>
    <t>120/М/ССЖ</t>
  </si>
  <si>
    <t>219/М/ССЖ</t>
  </si>
  <si>
    <t>55/К/ССЖ</t>
  </si>
  <si>
    <t>88/М/ССЖ</t>
  </si>
  <si>
    <t>262/К/ССЖ</t>
  </si>
  <si>
    <t>409/М/ССЖ</t>
  </si>
  <si>
    <t>234/М/ССЖ</t>
  </si>
  <si>
    <t>174/М/ССЖ</t>
  </si>
  <si>
    <t>50/М/ССЖ</t>
  </si>
  <si>
    <t>102/М/ССЖ</t>
  </si>
  <si>
    <t>350/М/ССЖ</t>
  </si>
  <si>
    <t>415/М/ССЖ</t>
  </si>
  <si>
    <t>66/К/ССЖ</t>
  </si>
  <si>
    <t>293/М/ССЖ</t>
  </si>
  <si>
    <t>222/М/ССЖ</t>
  </si>
  <si>
    <t>49/М/ССЖ</t>
  </si>
  <si>
    <t>212/М/ССЖ</t>
  </si>
  <si>
    <t>280/М/ССЖ</t>
  </si>
  <si>
    <t>202/М/ССЖ</t>
  </si>
  <si>
    <t>388/М/ССЖ</t>
  </si>
  <si>
    <t>232/М/ССЖ</t>
  </si>
  <si>
    <t>101/М/ССЖ</t>
  </si>
  <si>
    <t>263/М/ССЖ</t>
  </si>
  <si>
    <t>322/К/ССЖ</t>
  </si>
  <si>
    <t>355/К/ССЖ</t>
  </si>
  <si>
    <t>175/М/ССЖ</t>
  </si>
  <si>
    <t>104/М/ССЖ</t>
  </si>
  <si>
    <t>54/М/ССЖ</t>
  </si>
  <si>
    <t>240/М/ССЖ</t>
  </si>
  <si>
    <t>43/М/ССЖ</t>
  </si>
  <si>
    <t>151/К/ССЖ</t>
  </si>
  <si>
    <t>278/М/ССЖ</t>
  </si>
  <si>
    <t>145/М/ССЖ</t>
  </si>
  <si>
    <t>89/М/ССЖ</t>
  </si>
  <si>
    <t>69/К/ССЖ</t>
  </si>
  <si>
    <t>121/М/ССЖ</t>
  </si>
  <si>
    <t>98/М/ССЖ</t>
  </si>
  <si>
    <t>284/М/ССЖ</t>
  </si>
  <si>
    <t>289/М/ССЖ</t>
  </si>
  <si>
    <t>95/М/ССЖ</t>
  </si>
  <si>
    <t>218/М/ССЖ</t>
  </si>
  <si>
    <t>291/М/ССЖ</t>
  </si>
  <si>
    <t>103/М/ССЖ</t>
  </si>
  <si>
    <t>69/К/ММЖ</t>
  </si>
  <si>
    <t>106/М/ССЖ</t>
  </si>
  <si>
    <t>261/М/ССЖ</t>
  </si>
  <si>
    <t>Приложение №3</t>
  </si>
  <si>
    <t>Приложение №4</t>
  </si>
  <si>
    <t>Четверг</t>
  </si>
  <si>
    <t>284/ИОП</t>
  </si>
  <si>
    <t>250/М/ССЖ</t>
  </si>
  <si>
    <t>Бефстроганов из говядины</t>
  </si>
  <si>
    <t xml:space="preserve">Шницель из говядины и мяса птицы </t>
  </si>
  <si>
    <t>Каша пшеничная рассыпчатая</t>
  </si>
  <si>
    <t>Показатели  химико-энергетических характеристик проекта 21-го дневного меню основного питания в загородных стационарных детских оздоровительных  лагерях Калининградской обл.</t>
  </si>
  <si>
    <t>Показатели соотношения пищевых веществ и энергии варианта реализации 21 го дневного типового меню основного (организованного) питания в загородных стационарных детских оздоровительных  лагерях Калининградской обл 12-18 лет</t>
  </si>
  <si>
    <t>52/ИОП</t>
  </si>
  <si>
    <t>309/ИОП</t>
  </si>
  <si>
    <t>23/ИОП</t>
  </si>
  <si>
    <t>214/ИОП</t>
  </si>
  <si>
    <t>268/ИОП</t>
  </si>
  <si>
    <t>215/ИОП</t>
  </si>
  <si>
    <t>14/ИОП</t>
  </si>
  <si>
    <t>59/ИОП</t>
  </si>
  <si>
    <t>608/ИОП</t>
  </si>
  <si>
    <t>Б общие</t>
  </si>
  <si>
    <t>Б ж.происх</t>
  </si>
  <si>
    <t>ПНЖК Омега3</t>
  </si>
  <si>
    <t>Холестерин</t>
  </si>
  <si>
    <t>не менее 60%</t>
  </si>
  <si>
    <t>Омлет с помидорами</t>
  </si>
  <si>
    <t>Омлет с картофелем и сыром</t>
  </si>
  <si>
    <t>Омлет со шпинатом</t>
  </si>
  <si>
    <t>СОГЛАСОВАНО   Заказчик   _________________Э.Я. Иванс</t>
  </si>
  <si>
    <t>Проект  21-го дневного меню основного (организованного) питания                                   в ДОЛ АЛЫЕ ПАРУСА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</si>
</sst>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р_._-;\-* #,##0.00\ _р_._-;_-* &quot;-&quot;??\ _р_._-;_-@_-"/>
    <numFmt numFmtId="165" formatCode="_-* #,##0.00\ _₽_-;\-* #,##0.00\ _₽_-;_-* &quot;-&quot;??\ _₽_-;_-@_-"/>
    <numFmt numFmtId="166" formatCode="_-* #,##0.00\ _₽_-;\-* #,##0.00\ _₽_-;_-* \-??\ _₽_-;_-@_-"/>
    <numFmt numFmtId="167" formatCode="0.0"/>
    <numFmt numFmtId="168" formatCode="0&quot;%&quot;"/>
    <numFmt numFmtId="169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8"/>
      <color rgb="FF333333"/>
      <name val="Arial"/>
      <family val="2"/>
      <charset val="204"/>
    </font>
    <font>
      <sz val="8"/>
      <name val="Arial"/>
      <family val="2"/>
      <charset val="1"/>
    </font>
    <font>
      <sz val="11"/>
      <color rgb="FF333333"/>
      <name val="Calibri"/>
      <family val="2"/>
      <charset val="204"/>
    </font>
    <font>
      <sz val="8"/>
      <color rgb="FF333333"/>
      <name val="Arial"/>
      <family val="2"/>
      <charset val="1"/>
    </font>
    <font>
      <sz val="10"/>
      <color theme="1"/>
      <name val="Arial"/>
      <family val="2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name val="Arial"/>
      <family val="2"/>
      <charset val="204"/>
    </font>
    <font>
      <u/>
      <sz val="11"/>
      <name val="Arial Narrow"/>
      <family val="2"/>
      <charset val="204"/>
    </font>
    <font>
      <b/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11" fillId="0" borderId="0"/>
    <xf numFmtId="166" fontId="11" fillId="0" borderId="0" applyBorder="0" applyProtection="0"/>
    <xf numFmtId="0" fontId="12" fillId="0" borderId="0"/>
    <xf numFmtId="9" fontId="4" fillId="0" borderId="0" applyBorder="0" applyProtection="0"/>
    <xf numFmtId="0" fontId="13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2" fillId="0" borderId="0"/>
    <xf numFmtId="0" fontId="1" fillId="0" borderId="0"/>
    <xf numFmtId="0" fontId="3" fillId="0" borderId="0"/>
    <xf numFmtId="0" fontId="16" fillId="0" borderId="0"/>
    <xf numFmtId="0" fontId="1" fillId="0" borderId="0"/>
    <xf numFmtId="0" fontId="17" fillId="0" borderId="0"/>
    <xf numFmtId="0" fontId="1" fillId="0" borderId="0"/>
    <xf numFmtId="0" fontId="10" fillId="0" borderId="0"/>
    <xf numFmtId="9" fontId="10" fillId="0" borderId="0" applyBorder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19" fillId="0" borderId="0">
      <alignment horizontal="left" vertical="top"/>
    </xf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>
      <alignment horizontal="left" vertical="top"/>
    </xf>
    <xf numFmtId="0" fontId="3" fillId="0" borderId="0"/>
    <xf numFmtId="0" fontId="3" fillId="0" borderId="0"/>
  </cellStyleXfs>
  <cellXfs count="136">
    <xf numFmtId="0" fontId="0" fillId="0" borderId="0" xfId="0"/>
    <xf numFmtId="0" fontId="20" fillId="2" borderId="0" xfId="0" applyFont="1" applyFill="1"/>
    <xf numFmtId="0" fontId="20" fillId="2" borderId="1" xfId="0" applyFont="1" applyFill="1" applyBorder="1"/>
    <xf numFmtId="0" fontId="23" fillId="2" borderId="0" xfId="0" applyFont="1" applyFill="1" applyAlignment="1">
      <alignment horizontal="left"/>
    </xf>
    <xf numFmtId="0" fontId="23" fillId="2" borderId="0" xfId="0" applyFont="1" applyFill="1"/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2" fillId="2" borderId="1" xfId="46" applyFont="1" applyFill="1" applyBorder="1" applyAlignment="1">
      <alignment horizontal="right" vertical="top"/>
    </xf>
    <xf numFmtId="0" fontId="22" fillId="2" borderId="1" xfId="46" applyFont="1" applyFill="1" applyBorder="1" applyAlignment="1">
      <alignment horizontal="center" vertical="top"/>
    </xf>
    <xf numFmtId="1" fontId="22" fillId="2" borderId="1" xfId="5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47" applyFont="1" applyFill="1"/>
    <xf numFmtId="2" fontId="8" fillId="2" borderId="1" xfId="47" applyNumberFormat="1" applyFont="1" applyFill="1" applyBorder="1" applyAlignment="1">
      <alignment horizontal="center"/>
    </xf>
    <xf numFmtId="9" fontId="8" fillId="2" borderId="1" xfId="49" applyFont="1" applyFill="1" applyBorder="1" applyAlignment="1">
      <alignment horizontal="right"/>
    </xf>
    <xf numFmtId="9" fontId="8" fillId="2" borderId="1" xfId="49" applyFont="1" applyFill="1" applyBorder="1" applyAlignment="1">
      <alignment horizontal="center"/>
    </xf>
    <xf numFmtId="0" fontId="0" fillId="2" borderId="0" xfId="0" applyFill="1"/>
    <xf numFmtId="1" fontId="24" fillId="2" borderId="1" xfId="47" applyNumberFormat="1" applyFont="1" applyFill="1" applyBorder="1" applyAlignment="1">
      <alignment horizontal="right"/>
    </xf>
    <xf numFmtId="3" fontId="24" fillId="2" borderId="1" xfId="47" applyNumberFormat="1" applyFont="1" applyFill="1" applyBorder="1" applyAlignment="1">
      <alignment horizontal="right"/>
    </xf>
    <xf numFmtId="0" fontId="8" fillId="0" borderId="1" xfId="50" applyFont="1" applyBorder="1" applyAlignment="1">
      <alignment horizontal="center" vertical="top"/>
    </xf>
    <xf numFmtId="1" fontId="8" fillId="0" borderId="1" xfId="50" applyNumberFormat="1" applyFont="1" applyBorder="1" applyAlignment="1">
      <alignment horizontal="center" vertical="center"/>
    </xf>
    <xf numFmtId="2" fontId="8" fillId="0" borderId="1" xfId="50" applyNumberFormat="1" applyFont="1" applyBorder="1" applyAlignment="1">
      <alignment horizontal="center" vertical="center" wrapText="1"/>
    </xf>
    <xf numFmtId="168" fontId="8" fillId="0" borderId="1" xfId="50" applyNumberFormat="1" applyFont="1" applyBorder="1" applyAlignment="1">
      <alignment horizontal="center"/>
    </xf>
    <xf numFmtId="9" fontId="8" fillId="0" borderId="1" xfId="49" applyFont="1" applyFill="1" applyBorder="1" applyAlignment="1">
      <alignment horizontal="center"/>
    </xf>
    <xf numFmtId="0" fontId="8" fillId="2" borderId="1" xfId="47" applyFont="1" applyFill="1" applyBorder="1" applyAlignment="1">
      <alignment horizontal="center" vertical="center" wrapText="1"/>
    </xf>
    <xf numFmtId="0" fontId="8" fillId="2" borderId="1" xfId="47" applyFont="1" applyFill="1" applyBorder="1" applyAlignment="1">
      <alignment horizontal="center"/>
    </xf>
    <xf numFmtId="0" fontId="22" fillId="2" borderId="1" xfId="46" applyFont="1" applyFill="1" applyBorder="1" applyAlignment="1">
      <alignment horizontal="center" vertical="center" wrapText="1"/>
    </xf>
    <xf numFmtId="0" fontId="8" fillId="0" borderId="0" xfId="30" applyFont="1" applyAlignment="1">
      <alignment vertical="center"/>
    </xf>
    <xf numFmtId="1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8" fillId="0" borderId="0" xfId="0" applyFont="1"/>
    <xf numFmtId="0" fontId="22" fillId="0" borderId="0" xfId="30" applyFont="1" applyAlignment="1">
      <alignment vertical="center"/>
    </xf>
    <xf numFmtId="1" fontId="25" fillId="0" borderId="0" xfId="3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" xfId="50" applyFont="1" applyBorder="1" applyAlignment="1">
      <alignment horizontal="center" vertical="center" wrapText="1"/>
    </xf>
    <xf numFmtId="1" fontId="8" fillId="0" borderId="1" xfId="50" applyNumberFormat="1" applyFont="1" applyBorder="1" applyAlignment="1">
      <alignment horizontal="center"/>
    </xf>
    <xf numFmtId="1" fontId="8" fillId="0" borderId="1" xfId="50" applyNumberFormat="1" applyFont="1" applyBorder="1" applyAlignment="1">
      <alignment horizontal="center" vertical="top"/>
    </xf>
    <xf numFmtId="0" fontId="8" fillId="0" borderId="1" xfId="50" applyFont="1" applyBorder="1" applyAlignment="1">
      <alignment vertical="top" wrapText="1"/>
    </xf>
    <xf numFmtId="2" fontId="8" fillId="0" borderId="1" xfId="50" applyNumberFormat="1" applyFont="1" applyBorder="1" applyAlignment="1">
      <alignment horizontal="center" vertical="top"/>
    </xf>
    <xf numFmtId="167" fontId="8" fillId="0" borderId="1" xfId="50" applyNumberFormat="1" applyFont="1" applyBorder="1" applyAlignment="1">
      <alignment horizontal="center" vertical="top"/>
    </xf>
    <xf numFmtId="1" fontId="8" fillId="0" borderId="1" xfId="46" applyNumberFormat="1" applyFont="1" applyBorder="1" applyAlignment="1">
      <alignment horizontal="center" vertical="top"/>
    </xf>
    <xf numFmtId="167" fontId="8" fillId="0" borderId="1" xfId="46" applyNumberFormat="1" applyFont="1" applyBorder="1" applyAlignment="1">
      <alignment horizontal="center" vertical="top"/>
    </xf>
    <xf numFmtId="2" fontId="8" fillId="0" borderId="1" xfId="46" applyNumberFormat="1" applyFont="1" applyBorder="1" applyAlignment="1">
      <alignment horizontal="center" vertical="top"/>
    </xf>
    <xf numFmtId="3" fontId="8" fillId="0" borderId="1" xfId="46" applyNumberFormat="1" applyFont="1" applyBorder="1" applyAlignment="1">
      <alignment horizontal="center"/>
    </xf>
    <xf numFmtId="0" fontId="8" fillId="0" borderId="1" xfId="46" applyFont="1" applyBorder="1" applyAlignment="1">
      <alignment horizontal="center" vertical="top"/>
    </xf>
    <xf numFmtId="1" fontId="8" fillId="0" borderId="1" xfId="46" applyNumberFormat="1" applyFont="1" applyBorder="1" applyAlignment="1">
      <alignment horizontal="center"/>
    </xf>
    <xf numFmtId="3" fontId="8" fillId="0" borderId="1" xfId="50" applyNumberFormat="1" applyFont="1" applyBorder="1" applyAlignment="1">
      <alignment horizontal="center"/>
    </xf>
    <xf numFmtId="1" fontId="22" fillId="0" borderId="0" xfId="30" applyNumberFormat="1" applyFont="1" applyAlignment="1">
      <alignment vertical="center"/>
    </xf>
    <xf numFmtId="0" fontId="26" fillId="2" borderId="0" xfId="0" applyFont="1" applyFill="1" applyAlignment="1">
      <alignment vertical="center" wrapText="1"/>
    </xf>
    <xf numFmtId="1" fontId="8" fillId="0" borderId="1" xfId="46" applyNumberFormat="1" applyFont="1" applyBorder="1" applyAlignment="1">
      <alignment horizontal="center" vertical="center"/>
    </xf>
    <xf numFmtId="0" fontId="8" fillId="0" borderId="0" xfId="47" applyFont="1"/>
    <xf numFmtId="0" fontId="8" fillId="0" borderId="1" xfId="47" applyFont="1" applyBorder="1" applyAlignment="1">
      <alignment horizontal="center" vertical="center" wrapText="1"/>
    </xf>
    <xf numFmtId="0" fontId="8" fillId="0" borderId="1" xfId="47" applyFont="1" applyBorder="1" applyAlignment="1">
      <alignment horizontal="center"/>
    </xf>
    <xf numFmtId="2" fontId="8" fillId="0" borderId="1" xfId="47" applyNumberFormat="1" applyFont="1" applyBorder="1" applyAlignment="1">
      <alignment horizontal="center"/>
    </xf>
    <xf numFmtId="167" fontId="8" fillId="0" borderId="1" xfId="47" applyNumberFormat="1" applyFont="1" applyBorder="1" applyAlignment="1">
      <alignment horizontal="center"/>
    </xf>
    <xf numFmtId="168" fontId="8" fillId="0" borderId="1" xfId="47" applyNumberFormat="1" applyFont="1" applyBorder="1" applyAlignment="1">
      <alignment horizontal="right"/>
    </xf>
    <xf numFmtId="168" fontId="8" fillId="0" borderId="1" xfId="47" applyNumberFormat="1" applyFont="1" applyBorder="1" applyAlignment="1">
      <alignment horizontal="center"/>
    </xf>
    <xf numFmtId="1" fontId="8" fillId="0" borderId="1" xfId="47" applyNumberFormat="1" applyFont="1" applyBorder="1" applyAlignment="1">
      <alignment horizontal="center"/>
    </xf>
    <xf numFmtId="4" fontId="8" fillId="0" borderId="1" xfId="47" applyNumberFormat="1" applyFont="1" applyBorder="1" applyAlignment="1">
      <alignment horizontal="center"/>
    </xf>
    <xf numFmtId="169" fontId="8" fillId="0" borderId="1" xfId="47" applyNumberFormat="1" applyFont="1" applyBorder="1" applyAlignment="1">
      <alignment horizontal="center"/>
    </xf>
    <xf numFmtId="0" fontId="8" fillId="2" borderId="1" xfId="46" applyFont="1" applyFill="1" applyBorder="1" applyAlignment="1">
      <alignment horizontal="center" vertical="center" wrapText="1"/>
    </xf>
    <xf numFmtId="2" fontId="8" fillId="0" borderId="1" xfId="46" applyNumberFormat="1" applyFont="1" applyBorder="1" applyAlignment="1">
      <alignment horizontal="center" vertical="center" wrapText="1"/>
    </xf>
    <xf numFmtId="168" fontId="8" fillId="0" borderId="1" xfId="46" applyNumberFormat="1" applyFont="1" applyBorder="1" applyAlignment="1">
      <alignment horizontal="center"/>
    </xf>
    <xf numFmtId="4" fontId="8" fillId="0" borderId="1" xfId="46" applyNumberFormat="1" applyFont="1" applyBorder="1" applyAlignment="1">
      <alignment horizontal="center" vertical="center" wrapText="1"/>
    </xf>
    <xf numFmtId="2" fontId="22" fillId="2" borderId="1" xfId="51" applyNumberFormat="1" applyFont="1" applyFill="1" applyBorder="1" applyAlignment="1">
      <alignment horizontal="center" vertical="center" wrapText="1"/>
    </xf>
    <xf numFmtId="168" fontId="22" fillId="2" borderId="1" xfId="51" applyNumberFormat="1" applyFont="1" applyFill="1" applyBorder="1" applyAlignment="1">
      <alignment horizontal="center"/>
    </xf>
    <xf numFmtId="1" fontId="22" fillId="2" borderId="1" xfId="51" applyNumberFormat="1" applyFont="1" applyFill="1" applyBorder="1" applyAlignment="1">
      <alignment horizontal="center" vertical="center" wrapText="1"/>
    </xf>
    <xf numFmtId="3" fontId="22" fillId="2" borderId="1" xfId="51" applyNumberFormat="1" applyFont="1" applyFill="1" applyBorder="1" applyAlignment="1">
      <alignment horizontal="center" vertical="center" wrapText="1"/>
    </xf>
    <xf numFmtId="1" fontId="8" fillId="2" borderId="1" xfId="51" applyNumberFormat="1" applyFont="1" applyFill="1" applyBorder="1" applyAlignment="1">
      <alignment horizontal="center" vertical="center" wrapText="1"/>
    </xf>
    <xf numFmtId="167" fontId="8" fillId="0" borderId="1" xfId="46" applyNumberFormat="1" applyFont="1" applyBorder="1" applyAlignment="1">
      <alignment horizontal="center" vertical="center" wrapText="1"/>
    </xf>
    <xf numFmtId="167" fontId="22" fillId="2" borderId="1" xfId="51" applyNumberFormat="1" applyFont="1" applyFill="1" applyBorder="1" applyAlignment="1">
      <alignment horizontal="center" vertical="center" wrapText="1"/>
    </xf>
    <xf numFmtId="167" fontId="8" fillId="0" borderId="1" xfId="50" applyNumberFormat="1" applyFont="1" applyBorder="1" applyAlignment="1">
      <alignment horizontal="center" vertical="center" wrapText="1"/>
    </xf>
    <xf numFmtId="169" fontId="22" fillId="2" borderId="1" xfId="51" applyNumberFormat="1" applyFont="1" applyFill="1" applyBorder="1" applyAlignment="1">
      <alignment horizontal="center" vertical="center" wrapText="1"/>
    </xf>
    <xf numFmtId="1" fontId="8" fillId="0" borderId="1" xfId="53" applyNumberFormat="1" applyFont="1" applyBorder="1" applyAlignment="1">
      <alignment horizontal="center" vertical="top"/>
    </xf>
    <xf numFmtId="2" fontId="8" fillId="0" borderId="1" xfId="53" applyNumberFormat="1" applyFont="1" applyBorder="1" applyAlignment="1">
      <alignment horizontal="center" vertical="top"/>
    </xf>
    <xf numFmtId="167" fontId="8" fillId="0" borderId="1" xfId="53" applyNumberFormat="1" applyFont="1" applyBorder="1" applyAlignment="1">
      <alignment horizontal="center" vertical="top"/>
    </xf>
    <xf numFmtId="0" fontId="8" fillId="0" borderId="1" xfId="53" applyFont="1" applyBorder="1" applyAlignment="1">
      <alignment horizontal="center" vertical="top"/>
    </xf>
    <xf numFmtId="1" fontId="8" fillId="0" borderId="1" xfId="53" applyNumberFormat="1" applyFont="1" applyBorder="1" applyAlignment="1">
      <alignment horizontal="center"/>
    </xf>
    <xf numFmtId="3" fontId="8" fillId="0" borderId="1" xfId="53" applyNumberFormat="1" applyFont="1" applyBorder="1" applyAlignment="1">
      <alignment horizontal="center"/>
    </xf>
    <xf numFmtId="1" fontId="8" fillId="0" borderId="1" xfId="54" applyNumberFormat="1" applyFont="1" applyBorder="1" applyAlignment="1">
      <alignment horizontal="center" vertical="center"/>
    </xf>
    <xf numFmtId="2" fontId="8" fillId="0" borderId="13" xfId="54" applyNumberFormat="1" applyFont="1" applyBorder="1" applyAlignment="1">
      <alignment horizontal="center" vertical="center" wrapText="1"/>
    </xf>
    <xf numFmtId="0" fontId="8" fillId="0" borderId="1" xfId="54" applyFont="1" applyBorder="1" applyAlignment="1">
      <alignment horizontal="center" vertical="top"/>
    </xf>
    <xf numFmtId="168" fontId="8" fillId="0" borderId="13" xfId="54" applyNumberFormat="1" applyFont="1" applyBorder="1" applyAlignment="1">
      <alignment horizontal="center"/>
    </xf>
    <xf numFmtId="3" fontId="8" fillId="0" borderId="1" xfId="54" applyNumberFormat="1" applyFont="1" applyBorder="1" applyAlignment="1">
      <alignment horizontal="center" vertical="center"/>
    </xf>
    <xf numFmtId="1" fontId="8" fillId="0" borderId="13" xfId="54" applyNumberFormat="1" applyFont="1" applyBorder="1" applyAlignment="1">
      <alignment horizontal="center" vertical="center" wrapText="1"/>
    </xf>
    <xf numFmtId="3" fontId="8" fillId="0" borderId="13" xfId="54" applyNumberFormat="1" applyFont="1" applyBorder="1" applyAlignment="1">
      <alignment horizontal="center" vertical="center" wrapText="1"/>
    </xf>
    <xf numFmtId="9" fontId="8" fillId="0" borderId="13" xfId="49" applyFont="1" applyFill="1" applyBorder="1" applyAlignment="1">
      <alignment horizontal="center"/>
    </xf>
    <xf numFmtId="9" fontId="8" fillId="0" borderId="1" xfId="49" applyFont="1" applyFill="1" applyBorder="1" applyAlignment="1">
      <alignment horizontal="right"/>
    </xf>
    <xf numFmtId="9" fontId="8" fillId="0" borderId="0" xfId="49" applyFont="1" applyFill="1"/>
    <xf numFmtId="0" fontId="7" fillId="0" borderId="1" xfId="50" applyFont="1" applyBorder="1" applyAlignment="1">
      <alignment indent="1"/>
    </xf>
    <xf numFmtId="0" fontId="7" fillId="0" borderId="1" xfId="50" applyFont="1" applyBorder="1"/>
    <xf numFmtId="0" fontId="8" fillId="0" borderId="1" xfId="50" applyFont="1" applyBorder="1" applyAlignment="1">
      <alignment horizontal="center" vertical="center" wrapText="1"/>
    </xf>
    <xf numFmtId="1" fontId="8" fillId="0" borderId="2" xfId="50" applyNumberFormat="1" applyFont="1" applyBorder="1" applyAlignment="1">
      <alignment horizontal="center" vertical="center" wrapText="1"/>
    </xf>
    <xf numFmtId="1" fontId="8" fillId="0" borderId="3" xfId="50" applyNumberFormat="1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0" fontId="22" fillId="2" borderId="1" xfId="46" applyFont="1" applyFill="1" applyBorder="1" applyAlignment="1">
      <alignment horizontal="center" vertical="top"/>
    </xf>
    <xf numFmtId="1" fontId="22" fillId="2" borderId="1" xfId="46" applyNumberFormat="1" applyFont="1" applyFill="1" applyBorder="1" applyAlignment="1">
      <alignment horizontal="center"/>
    </xf>
    <xf numFmtId="0" fontId="22" fillId="2" borderId="1" xfId="46" applyFont="1" applyFill="1" applyBorder="1" applyAlignment="1">
      <alignment horizontal="center" vertical="center" wrapText="1"/>
    </xf>
    <xf numFmtId="0" fontId="8" fillId="2" borderId="1" xfId="46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0" fontId="23" fillId="2" borderId="0" xfId="0" applyFont="1" applyFill="1" applyAlignment="1">
      <alignment horizontal="right" wrapText="1"/>
    </xf>
    <xf numFmtId="0" fontId="26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0" xfId="47" applyFont="1" applyFill="1" applyBorder="1" applyAlignment="1">
      <alignment horizontal="center"/>
    </xf>
    <xf numFmtId="0" fontId="8" fillId="2" borderId="12" xfId="47" applyFont="1" applyFill="1" applyBorder="1" applyAlignment="1">
      <alignment horizontal="center"/>
    </xf>
    <xf numFmtId="0" fontId="8" fillId="2" borderId="11" xfId="47" applyFont="1" applyFill="1" applyBorder="1" applyAlignment="1">
      <alignment horizontal="center"/>
    </xf>
    <xf numFmtId="0" fontId="8" fillId="2" borderId="9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47" applyFont="1" applyFill="1" applyAlignment="1">
      <alignment horizontal="center"/>
    </xf>
    <xf numFmtId="0" fontId="8" fillId="2" borderId="2" xfId="47" applyFont="1" applyFill="1" applyBorder="1" applyAlignment="1">
      <alignment horizontal="center" vertical="center" wrapText="1"/>
    </xf>
    <xf numFmtId="0" fontId="8" fillId="2" borderId="5" xfId="47" applyFont="1" applyFill="1" applyBorder="1" applyAlignment="1">
      <alignment horizontal="center" vertical="center" wrapText="1"/>
    </xf>
    <xf numFmtId="0" fontId="8" fillId="2" borderId="6" xfId="47" applyFont="1" applyFill="1" applyBorder="1" applyAlignment="1">
      <alignment horizontal="center" vertical="center" wrapText="1"/>
    </xf>
    <xf numFmtId="0" fontId="8" fillId="2" borderId="4" xfId="47" applyFont="1" applyFill="1" applyBorder="1" applyAlignment="1">
      <alignment horizontal="center" vertical="center" wrapText="1"/>
    </xf>
    <xf numFmtId="0" fontId="8" fillId="2" borderId="1" xfId="47" applyFont="1" applyFill="1" applyBorder="1" applyAlignment="1">
      <alignment horizontal="center" vertical="center" wrapText="1"/>
    </xf>
    <xf numFmtId="0" fontId="8" fillId="2" borderId="3" xfId="47" applyFont="1" applyFill="1" applyBorder="1" applyAlignment="1">
      <alignment horizontal="center" vertical="center" wrapText="1"/>
    </xf>
    <xf numFmtId="0" fontId="8" fillId="2" borderId="1" xfId="47" applyFont="1" applyFill="1" applyBorder="1" applyAlignment="1">
      <alignment horizontal="center"/>
    </xf>
    <xf numFmtId="0" fontId="8" fillId="0" borderId="1" xfId="47" applyFont="1" applyBorder="1" applyAlignment="1">
      <alignment horizontal="center"/>
    </xf>
    <xf numFmtId="0" fontId="8" fillId="0" borderId="0" xfId="47" applyFont="1" applyAlignment="1">
      <alignment horizontal="center"/>
    </xf>
    <xf numFmtId="0" fontId="8" fillId="0" borderId="2" xfId="47" applyFont="1" applyBorder="1" applyAlignment="1">
      <alignment horizontal="center" vertical="center" wrapText="1"/>
    </xf>
    <xf numFmtId="0" fontId="8" fillId="0" borderId="5" xfId="47" applyFont="1" applyBorder="1" applyAlignment="1">
      <alignment horizontal="center" vertical="center" wrapText="1"/>
    </xf>
    <xf numFmtId="0" fontId="8" fillId="0" borderId="6" xfId="47" applyFont="1" applyBorder="1" applyAlignment="1">
      <alignment horizontal="center" vertical="center" wrapText="1"/>
    </xf>
    <xf numFmtId="0" fontId="8" fillId="0" borderId="4" xfId="47" applyFont="1" applyBorder="1" applyAlignment="1">
      <alignment horizontal="center" vertical="center" wrapText="1"/>
    </xf>
    <xf numFmtId="0" fontId="8" fillId="0" borderId="1" xfId="47" applyFont="1" applyBorder="1" applyAlignment="1">
      <alignment horizontal="center" vertical="center" wrapText="1"/>
    </xf>
    <xf numFmtId="0" fontId="8" fillId="0" borderId="3" xfId="47" applyFont="1" applyBorder="1" applyAlignment="1">
      <alignment horizontal="center" vertical="center" wrapText="1"/>
    </xf>
    <xf numFmtId="0" fontId="8" fillId="0" borderId="0" xfId="3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55">
    <cellStyle name="Normal" xfId="23" xr:uid="{00000000-0005-0000-0000-000000000000}"/>
    <cellStyle name="Обычный" xfId="0" builtinId="0"/>
    <cellStyle name="Обычный 10" xfId="18" xr:uid="{00000000-0005-0000-0000-000002000000}"/>
    <cellStyle name="Обычный 10 2" xfId="24" xr:uid="{00000000-0005-0000-0000-000003000000}"/>
    <cellStyle name="Обычный 10 2 2" xfId="25" xr:uid="{00000000-0005-0000-0000-000004000000}"/>
    <cellStyle name="Обычный 11" xfId="26" xr:uid="{00000000-0005-0000-0000-000005000000}"/>
    <cellStyle name="Обычный 12" xfId="27" xr:uid="{00000000-0005-0000-0000-000006000000}"/>
    <cellStyle name="Обычный 13" xfId="28" xr:uid="{00000000-0005-0000-0000-000007000000}"/>
    <cellStyle name="Обычный 14" xfId="29" xr:uid="{00000000-0005-0000-0000-000008000000}"/>
    <cellStyle name="Обычный 15" xfId="41" xr:uid="{00000000-0005-0000-0000-000009000000}"/>
    <cellStyle name="Обычный 16" xfId="42" xr:uid="{00000000-0005-0000-0000-00000A000000}"/>
    <cellStyle name="Обычный 17" xfId="43" xr:uid="{00000000-0005-0000-0000-00000B000000}"/>
    <cellStyle name="Обычный 18" xfId="44" xr:uid="{00000000-0005-0000-0000-00000C000000}"/>
    <cellStyle name="Обычный 19" xfId="1" xr:uid="{00000000-0005-0000-0000-00000D000000}"/>
    <cellStyle name="Обычный 2" xfId="2" xr:uid="{00000000-0005-0000-0000-00000E000000}"/>
    <cellStyle name="Обычный 2 2" xfId="3" xr:uid="{00000000-0005-0000-0000-00000F000000}"/>
    <cellStyle name="Обычный 2 3" xfId="14" xr:uid="{00000000-0005-0000-0000-000010000000}"/>
    <cellStyle name="Обычный 2 3 2" xfId="19" xr:uid="{00000000-0005-0000-0000-000011000000}"/>
    <cellStyle name="Обычный 2 4" xfId="30" xr:uid="{00000000-0005-0000-0000-000012000000}"/>
    <cellStyle name="Обычный 20" xfId="48" xr:uid="{00000000-0005-0000-0000-000013000000}"/>
    <cellStyle name="Обычный 20 2" xfId="52" xr:uid="{00000000-0005-0000-0000-000014000000}"/>
    <cellStyle name="Обычный 3" xfId="4" xr:uid="{00000000-0005-0000-0000-000015000000}"/>
    <cellStyle name="Обычный 3 2" xfId="13" xr:uid="{00000000-0005-0000-0000-000016000000}"/>
    <cellStyle name="Обычный 3 2 2" xfId="31" xr:uid="{00000000-0005-0000-0000-000017000000}"/>
    <cellStyle name="Обычный 3 3" xfId="21" xr:uid="{00000000-0005-0000-0000-000018000000}"/>
    <cellStyle name="Обычный 4" xfId="5" xr:uid="{00000000-0005-0000-0000-000019000000}"/>
    <cellStyle name="Обычный 5" xfId="6" xr:uid="{00000000-0005-0000-0000-00001A000000}"/>
    <cellStyle name="Обычный 5 2" xfId="32" xr:uid="{00000000-0005-0000-0000-00001B000000}"/>
    <cellStyle name="Обычный 6" xfId="9" xr:uid="{00000000-0005-0000-0000-00001C000000}"/>
    <cellStyle name="Обычный 6 2" xfId="33" xr:uid="{00000000-0005-0000-0000-00001D000000}"/>
    <cellStyle name="Обычный 6 3" xfId="39" xr:uid="{00000000-0005-0000-0000-00001E000000}"/>
    <cellStyle name="Обычный 7" xfId="10" xr:uid="{00000000-0005-0000-0000-00001F000000}"/>
    <cellStyle name="Обычный 8" xfId="17" xr:uid="{00000000-0005-0000-0000-000020000000}"/>
    <cellStyle name="Обычный 9" xfId="34" xr:uid="{00000000-0005-0000-0000-000021000000}"/>
    <cellStyle name="Обычный 9 2" xfId="35" xr:uid="{00000000-0005-0000-0000-000022000000}"/>
    <cellStyle name="Обычный_Лист1" xfId="46" xr:uid="{00000000-0005-0000-0000-000023000000}"/>
    <cellStyle name="Обычный_Лист2" xfId="50" xr:uid="{00000000-0005-0000-0000-000024000000}"/>
    <cellStyle name="Обычный_Лист4" xfId="53" xr:uid="{00000000-0005-0000-0000-000025000000}"/>
    <cellStyle name="Обычный_Лист5" xfId="54" xr:uid="{00000000-0005-0000-0000-000026000000}"/>
    <cellStyle name="Обычный_Показатели ХЭХ" xfId="51" xr:uid="{00000000-0005-0000-0000-000027000000}"/>
    <cellStyle name="Обычный_Показатели ЭЦ" xfId="47" xr:uid="{00000000-0005-0000-0000-000028000000}"/>
    <cellStyle name="Процентный" xfId="49" builtinId="5"/>
    <cellStyle name="Процентный 2" xfId="7" xr:uid="{00000000-0005-0000-0000-00002A000000}"/>
    <cellStyle name="Процентный 2 2" xfId="8" xr:uid="{00000000-0005-0000-0000-00002B000000}"/>
    <cellStyle name="Процентный 2 3" xfId="16" xr:uid="{00000000-0005-0000-0000-00002C000000}"/>
    <cellStyle name="Процентный 3" xfId="12" xr:uid="{00000000-0005-0000-0000-00002D000000}"/>
    <cellStyle name="Процентный 3 2" xfId="22" xr:uid="{00000000-0005-0000-0000-00002E000000}"/>
    <cellStyle name="Процентный 4" xfId="11" xr:uid="{00000000-0005-0000-0000-00002F000000}"/>
    <cellStyle name="Процентный 5" xfId="36" xr:uid="{00000000-0005-0000-0000-000030000000}"/>
    <cellStyle name="Процентный 6" xfId="37" xr:uid="{00000000-0005-0000-0000-000031000000}"/>
    <cellStyle name="Процентный 7" xfId="40" xr:uid="{00000000-0005-0000-0000-000032000000}"/>
    <cellStyle name="Финансовый 2" xfId="15" xr:uid="{00000000-0005-0000-0000-000033000000}"/>
    <cellStyle name="Финансовый 2 2" xfId="20" xr:uid="{00000000-0005-0000-0000-000034000000}"/>
    <cellStyle name="Финансовый 3" xfId="38" xr:uid="{00000000-0005-0000-0000-000035000000}"/>
    <cellStyle name="Финансовый 4" xfId="45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237890</xdr:colOff>
      <xdr:row>0</xdr:row>
      <xdr:rowOff>161745</xdr:rowOff>
    </xdr:from>
    <xdr:to>
      <xdr:col>14</xdr:col>
      <xdr:colOff>355840</xdr:colOff>
      <xdr:row>4</xdr:row>
      <xdr:rowOff>43132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E0E60-62D2-46CC-900E-1938D0AF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004" y="161745"/>
          <a:ext cx="4377242" cy="2792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outlinePr summaryBelow="0" summaryRight="0"/>
    <pageSetUpPr autoPageBreaks="0"/>
  </sheetPr>
  <dimension ref="A1:P801"/>
  <sheetViews>
    <sheetView tabSelected="1" view="pageBreakPreview" zoomScale="80" zoomScaleNormal="80" zoomScaleSheetLayoutView="80" workbookViewId="0">
      <selection activeCell="K5" sqref="K5"/>
    </sheetView>
  </sheetViews>
  <sheetFormatPr defaultRowHeight="14.3" x14ac:dyDescent="0.25"/>
  <cols>
    <col min="1" max="1" width="12.125" style="52" customWidth="1"/>
    <col min="2" max="2" width="61.75" style="35" bestFit="1" customWidth="1"/>
    <col min="3" max="3" width="15.375" style="35" bestFit="1" customWidth="1"/>
    <col min="4" max="4" width="10.25" style="35" customWidth="1"/>
    <col min="5" max="5" width="10" style="35" customWidth="1"/>
    <col min="6" max="6" width="11.375" style="35" customWidth="1"/>
    <col min="7" max="7" width="12.375" style="35" customWidth="1"/>
    <col min="8" max="8" width="9.25" style="35" customWidth="1"/>
    <col min="9" max="9" width="9.625" style="35" customWidth="1"/>
    <col min="10" max="10" width="11.375" style="35" customWidth="1"/>
    <col min="11" max="11" width="8.25" style="35" customWidth="1"/>
    <col min="12" max="12" width="10.25" style="35" customWidth="1"/>
    <col min="13" max="13" width="11.125" style="35" customWidth="1"/>
    <col min="14" max="14" width="11" style="35" customWidth="1"/>
    <col min="15" max="15" width="8" style="35" customWidth="1"/>
    <col min="16" max="255" width="9.125" style="35" customWidth="1"/>
    <col min="256" max="256" width="12.125" style="35" customWidth="1"/>
    <col min="257" max="257" width="9" style="35" customWidth="1"/>
    <col min="258" max="258" width="44.25" style="35" customWidth="1"/>
    <col min="259" max="259" width="15.375" style="35" bestFit="1" customWidth="1"/>
    <col min="260" max="261" width="7.375" style="35" bestFit="1" customWidth="1"/>
    <col min="262" max="262" width="7.875" style="35" bestFit="1" customWidth="1"/>
    <col min="263" max="263" width="8.875" style="35" bestFit="1" customWidth="1"/>
    <col min="264" max="264" width="16.875" style="35" customWidth="1"/>
    <col min="265" max="265" width="7.875" style="35" bestFit="1" customWidth="1"/>
    <col min="266" max="266" width="8.875" style="35" bestFit="1" customWidth="1"/>
    <col min="267" max="267" width="6.375" style="35" bestFit="1" customWidth="1"/>
    <col min="268" max="268" width="8.375" style="35" bestFit="1" customWidth="1"/>
    <col min="269" max="269" width="8.875" style="35" bestFit="1" customWidth="1"/>
    <col min="270" max="270" width="7.875" style="35" bestFit="1" customWidth="1"/>
    <col min="271" max="271" width="6.375" style="35" bestFit="1" customWidth="1"/>
    <col min="272" max="511" width="9.125" style="35"/>
    <col min="512" max="512" width="12.125" style="35" customWidth="1"/>
    <col min="513" max="513" width="9" style="35" customWidth="1"/>
    <col min="514" max="514" width="44.25" style="35" customWidth="1"/>
    <col min="515" max="515" width="15.375" style="35" bestFit="1" customWidth="1"/>
    <col min="516" max="517" width="7.375" style="35" bestFit="1" customWidth="1"/>
    <col min="518" max="518" width="7.875" style="35" bestFit="1" customWidth="1"/>
    <col min="519" max="519" width="8.875" style="35" bestFit="1" customWidth="1"/>
    <col min="520" max="520" width="16.875" style="35" customWidth="1"/>
    <col min="521" max="521" width="7.875" style="35" bestFit="1" customWidth="1"/>
    <col min="522" max="522" width="8.875" style="35" bestFit="1" customWidth="1"/>
    <col min="523" max="523" width="6.375" style="35" bestFit="1" customWidth="1"/>
    <col min="524" max="524" width="8.375" style="35" bestFit="1" customWidth="1"/>
    <col min="525" max="525" width="8.875" style="35" bestFit="1" customWidth="1"/>
    <col min="526" max="526" width="7.875" style="35" bestFit="1" customWidth="1"/>
    <col min="527" max="527" width="6.375" style="35" bestFit="1" customWidth="1"/>
    <col min="528" max="767" width="9.125" style="35"/>
    <col min="768" max="768" width="12.125" style="35" customWidth="1"/>
    <col min="769" max="769" width="9" style="35" customWidth="1"/>
    <col min="770" max="770" width="44.25" style="35" customWidth="1"/>
    <col min="771" max="771" width="15.375" style="35" bestFit="1" customWidth="1"/>
    <col min="772" max="773" width="7.375" style="35" bestFit="1" customWidth="1"/>
    <col min="774" max="774" width="7.875" style="35" bestFit="1" customWidth="1"/>
    <col min="775" max="775" width="8.875" style="35" bestFit="1" customWidth="1"/>
    <col min="776" max="776" width="16.875" style="35" customWidth="1"/>
    <col min="777" max="777" width="7.875" style="35" bestFit="1" customWidth="1"/>
    <col min="778" max="778" width="8.875" style="35" bestFit="1" customWidth="1"/>
    <col min="779" max="779" width="6.375" style="35" bestFit="1" customWidth="1"/>
    <col min="780" max="780" width="8.375" style="35" bestFit="1" customWidth="1"/>
    <col min="781" max="781" width="8.875" style="35" bestFit="1" customWidth="1"/>
    <col min="782" max="782" width="7.875" style="35" bestFit="1" customWidth="1"/>
    <col min="783" max="783" width="6.375" style="35" bestFit="1" customWidth="1"/>
    <col min="784" max="1023" width="9.125" style="35"/>
    <col min="1024" max="1024" width="12.125" style="35" customWidth="1"/>
    <col min="1025" max="1025" width="9" style="35" customWidth="1"/>
    <col min="1026" max="1026" width="44.25" style="35" customWidth="1"/>
    <col min="1027" max="1027" width="15.375" style="35" bestFit="1" customWidth="1"/>
    <col min="1028" max="1029" width="7.375" style="35" bestFit="1" customWidth="1"/>
    <col min="1030" max="1030" width="7.875" style="35" bestFit="1" customWidth="1"/>
    <col min="1031" max="1031" width="8.875" style="35" bestFit="1" customWidth="1"/>
    <col min="1032" max="1032" width="16.875" style="35" customWidth="1"/>
    <col min="1033" max="1033" width="7.875" style="35" bestFit="1" customWidth="1"/>
    <col min="1034" max="1034" width="8.875" style="35" bestFit="1" customWidth="1"/>
    <col min="1035" max="1035" width="6.375" style="35" bestFit="1" customWidth="1"/>
    <col min="1036" max="1036" width="8.375" style="35" bestFit="1" customWidth="1"/>
    <col min="1037" max="1037" width="8.875" style="35" bestFit="1" customWidth="1"/>
    <col min="1038" max="1038" width="7.875" style="35" bestFit="1" customWidth="1"/>
    <col min="1039" max="1039" width="6.375" style="35" bestFit="1" customWidth="1"/>
    <col min="1040" max="1279" width="9.125" style="35"/>
    <col min="1280" max="1280" width="12.125" style="35" customWidth="1"/>
    <col min="1281" max="1281" width="9" style="35" customWidth="1"/>
    <col min="1282" max="1282" width="44.25" style="35" customWidth="1"/>
    <col min="1283" max="1283" width="15.375" style="35" bestFit="1" customWidth="1"/>
    <col min="1284" max="1285" width="7.375" style="35" bestFit="1" customWidth="1"/>
    <col min="1286" max="1286" width="7.875" style="35" bestFit="1" customWidth="1"/>
    <col min="1287" max="1287" width="8.875" style="35" bestFit="1" customWidth="1"/>
    <col min="1288" max="1288" width="16.875" style="35" customWidth="1"/>
    <col min="1289" max="1289" width="7.875" style="35" bestFit="1" customWidth="1"/>
    <col min="1290" max="1290" width="8.875" style="35" bestFit="1" customWidth="1"/>
    <col min="1291" max="1291" width="6.375" style="35" bestFit="1" customWidth="1"/>
    <col min="1292" max="1292" width="8.375" style="35" bestFit="1" customWidth="1"/>
    <col min="1293" max="1293" width="8.875" style="35" bestFit="1" customWidth="1"/>
    <col min="1294" max="1294" width="7.875" style="35" bestFit="1" customWidth="1"/>
    <col min="1295" max="1295" width="6.375" style="35" bestFit="1" customWidth="1"/>
    <col min="1296" max="1535" width="9.125" style="35"/>
    <col min="1536" max="1536" width="12.125" style="35" customWidth="1"/>
    <col min="1537" max="1537" width="9" style="35" customWidth="1"/>
    <col min="1538" max="1538" width="44.25" style="35" customWidth="1"/>
    <col min="1539" max="1539" width="15.375" style="35" bestFit="1" customWidth="1"/>
    <col min="1540" max="1541" width="7.375" style="35" bestFit="1" customWidth="1"/>
    <col min="1542" max="1542" width="7.875" style="35" bestFit="1" customWidth="1"/>
    <col min="1543" max="1543" width="8.875" style="35" bestFit="1" customWidth="1"/>
    <col min="1544" max="1544" width="16.875" style="35" customWidth="1"/>
    <col min="1545" max="1545" width="7.875" style="35" bestFit="1" customWidth="1"/>
    <col min="1546" max="1546" width="8.875" style="35" bestFit="1" customWidth="1"/>
    <col min="1547" max="1547" width="6.375" style="35" bestFit="1" customWidth="1"/>
    <col min="1548" max="1548" width="8.375" style="35" bestFit="1" customWidth="1"/>
    <col min="1549" max="1549" width="8.875" style="35" bestFit="1" customWidth="1"/>
    <col min="1550" max="1550" width="7.875" style="35" bestFit="1" customWidth="1"/>
    <col min="1551" max="1551" width="6.375" style="35" bestFit="1" customWidth="1"/>
    <col min="1552" max="1791" width="9.125" style="35"/>
    <col min="1792" max="1792" width="12.125" style="35" customWidth="1"/>
    <col min="1793" max="1793" width="9" style="35" customWidth="1"/>
    <col min="1794" max="1794" width="44.25" style="35" customWidth="1"/>
    <col min="1795" max="1795" width="15.375" style="35" bestFit="1" customWidth="1"/>
    <col min="1796" max="1797" width="7.375" style="35" bestFit="1" customWidth="1"/>
    <col min="1798" max="1798" width="7.875" style="35" bestFit="1" customWidth="1"/>
    <col min="1799" max="1799" width="8.875" style="35" bestFit="1" customWidth="1"/>
    <col min="1800" max="1800" width="16.875" style="35" customWidth="1"/>
    <col min="1801" max="1801" width="7.875" style="35" bestFit="1" customWidth="1"/>
    <col min="1802" max="1802" width="8.875" style="35" bestFit="1" customWidth="1"/>
    <col min="1803" max="1803" width="6.375" style="35" bestFit="1" customWidth="1"/>
    <col min="1804" max="1804" width="8.375" style="35" bestFit="1" customWidth="1"/>
    <col min="1805" max="1805" width="8.875" style="35" bestFit="1" customWidth="1"/>
    <col min="1806" max="1806" width="7.875" style="35" bestFit="1" customWidth="1"/>
    <col min="1807" max="1807" width="6.375" style="35" bestFit="1" customWidth="1"/>
    <col min="1808" max="2047" width="9.125" style="35"/>
    <col min="2048" max="2048" width="12.125" style="35" customWidth="1"/>
    <col min="2049" max="2049" width="9" style="35" customWidth="1"/>
    <col min="2050" max="2050" width="44.25" style="35" customWidth="1"/>
    <col min="2051" max="2051" width="15.375" style="35" bestFit="1" customWidth="1"/>
    <col min="2052" max="2053" width="7.375" style="35" bestFit="1" customWidth="1"/>
    <col min="2054" max="2054" width="7.875" style="35" bestFit="1" customWidth="1"/>
    <col min="2055" max="2055" width="8.875" style="35" bestFit="1" customWidth="1"/>
    <col min="2056" max="2056" width="16.875" style="35" customWidth="1"/>
    <col min="2057" max="2057" width="7.875" style="35" bestFit="1" customWidth="1"/>
    <col min="2058" max="2058" width="8.875" style="35" bestFit="1" customWidth="1"/>
    <col min="2059" max="2059" width="6.375" style="35" bestFit="1" customWidth="1"/>
    <col min="2060" max="2060" width="8.375" style="35" bestFit="1" customWidth="1"/>
    <col min="2061" max="2061" width="8.875" style="35" bestFit="1" customWidth="1"/>
    <col min="2062" max="2062" width="7.875" style="35" bestFit="1" customWidth="1"/>
    <col min="2063" max="2063" width="6.375" style="35" bestFit="1" customWidth="1"/>
    <col min="2064" max="2303" width="9.125" style="35"/>
    <col min="2304" max="2304" width="12.125" style="35" customWidth="1"/>
    <col min="2305" max="2305" width="9" style="35" customWidth="1"/>
    <col min="2306" max="2306" width="44.25" style="35" customWidth="1"/>
    <col min="2307" max="2307" width="15.375" style="35" bestFit="1" customWidth="1"/>
    <col min="2308" max="2309" width="7.375" style="35" bestFit="1" customWidth="1"/>
    <col min="2310" max="2310" width="7.875" style="35" bestFit="1" customWidth="1"/>
    <col min="2311" max="2311" width="8.875" style="35" bestFit="1" customWidth="1"/>
    <col min="2312" max="2312" width="16.875" style="35" customWidth="1"/>
    <col min="2313" max="2313" width="7.875" style="35" bestFit="1" customWidth="1"/>
    <col min="2314" max="2314" width="8.875" style="35" bestFit="1" customWidth="1"/>
    <col min="2315" max="2315" width="6.375" style="35" bestFit="1" customWidth="1"/>
    <col min="2316" max="2316" width="8.375" style="35" bestFit="1" customWidth="1"/>
    <col min="2317" max="2317" width="8.875" style="35" bestFit="1" customWidth="1"/>
    <col min="2318" max="2318" width="7.875" style="35" bestFit="1" customWidth="1"/>
    <col min="2319" max="2319" width="6.375" style="35" bestFit="1" customWidth="1"/>
    <col min="2320" max="2559" width="9.125" style="35"/>
    <col min="2560" max="2560" width="12.125" style="35" customWidth="1"/>
    <col min="2561" max="2561" width="9" style="35" customWidth="1"/>
    <col min="2562" max="2562" width="44.25" style="35" customWidth="1"/>
    <col min="2563" max="2563" width="15.375" style="35" bestFit="1" customWidth="1"/>
    <col min="2564" max="2565" width="7.375" style="35" bestFit="1" customWidth="1"/>
    <col min="2566" max="2566" width="7.875" style="35" bestFit="1" customWidth="1"/>
    <col min="2567" max="2567" width="8.875" style="35" bestFit="1" customWidth="1"/>
    <col min="2568" max="2568" width="16.875" style="35" customWidth="1"/>
    <col min="2569" max="2569" width="7.875" style="35" bestFit="1" customWidth="1"/>
    <col min="2570" max="2570" width="8.875" style="35" bestFit="1" customWidth="1"/>
    <col min="2571" max="2571" width="6.375" style="35" bestFit="1" customWidth="1"/>
    <col min="2572" max="2572" width="8.375" style="35" bestFit="1" customWidth="1"/>
    <col min="2573" max="2573" width="8.875" style="35" bestFit="1" customWidth="1"/>
    <col min="2574" max="2574" width="7.875" style="35" bestFit="1" customWidth="1"/>
    <col min="2575" max="2575" width="6.375" style="35" bestFit="1" customWidth="1"/>
    <col min="2576" max="2815" width="9.125" style="35"/>
    <col min="2816" max="2816" width="12.125" style="35" customWidth="1"/>
    <col min="2817" max="2817" width="9" style="35" customWidth="1"/>
    <col min="2818" max="2818" width="44.25" style="35" customWidth="1"/>
    <col min="2819" max="2819" width="15.375" style="35" bestFit="1" customWidth="1"/>
    <col min="2820" max="2821" width="7.375" style="35" bestFit="1" customWidth="1"/>
    <col min="2822" max="2822" width="7.875" style="35" bestFit="1" customWidth="1"/>
    <col min="2823" max="2823" width="8.875" style="35" bestFit="1" customWidth="1"/>
    <col min="2824" max="2824" width="16.875" style="35" customWidth="1"/>
    <col min="2825" max="2825" width="7.875" style="35" bestFit="1" customWidth="1"/>
    <col min="2826" max="2826" width="8.875" style="35" bestFit="1" customWidth="1"/>
    <col min="2827" max="2827" width="6.375" style="35" bestFit="1" customWidth="1"/>
    <col min="2828" max="2828" width="8.375" style="35" bestFit="1" customWidth="1"/>
    <col min="2829" max="2829" width="8.875" style="35" bestFit="1" customWidth="1"/>
    <col min="2830" max="2830" width="7.875" style="35" bestFit="1" customWidth="1"/>
    <col min="2831" max="2831" width="6.375" style="35" bestFit="1" customWidth="1"/>
    <col min="2832" max="3071" width="9.125" style="35"/>
    <col min="3072" max="3072" width="12.125" style="35" customWidth="1"/>
    <col min="3073" max="3073" width="9" style="35" customWidth="1"/>
    <col min="3074" max="3074" width="44.25" style="35" customWidth="1"/>
    <col min="3075" max="3075" width="15.375" style="35" bestFit="1" customWidth="1"/>
    <col min="3076" max="3077" width="7.375" style="35" bestFit="1" customWidth="1"/>
    <col min="3078" max="3078" width="7.875" style="35" bestFit="1" customWidth="1"/>
    <col min="3079" max="3079" width="8.875" style="35" bestFit="1" customWidth="1"/>
    <col min="3080" max="3080" width="16.875" style="35" customWidth="1"/>
    <col min="3081" max="3081" width="7.875" style="35" bestFit="1" customWidth="1"/>
    <col min="3082" max="3082" width="8.875" style="35" bestFit="1" customWidth="1"/>
    <col min="3083" max="3083" width="6.375" style="35" bestFit="1" customWidth="1"/>
    <col min="3084" max="3084" width="8.375" style="35" bestFit="1" customWidth="1"/>
    <col min="3085" max="3085" width="8.875" style="35" bestFit="1" customWidth="1"/>
    <col min="3086" max="3086" width="7.875" style="35" bestFit="1" customWidth="1"/>
    <col min="3087" max="3087" width="6.375" style="35" bestFit="1" customWidth="1"/>
    <col min="3088" max="3327" width="9.125" style="35"/>
    <col min="3328" max="3328" width="12.125" style="35" customWidth="1"/>
    <col min="3329" max="3329" width="9" style="35" customWidth="1"/>
    <col min="3330" max="3330" width="44.25" style="35" customWidth="1"/>
    <col min="3331" max="3331" width="15.375" style="35" bestFit="1" customWidth="1"/>
    <col min="3332" max="3333" width="7.375" style="35" bestFit="1" customWidth="1"/>
    <col min="3334" max="3334" width="7.875" style="35" bestFit="1" customWidth="1"/>
    <col min="3335" max="3335" width="8.875" style="35" bestFit="1" customWidth="1"/>
    <col min="3336" max="3336" width="16.875" style="35" customWidth="1"/>
    <col min="3337" max="3337" width="7.875" style="35" bestFit="1" customWidth="1"/>
    <col min="3338" max="3338" width="8.875" style="35" bestFit="1" customWidth="1"/>
    <col min="3339" max="3339" width="6.375" style="35" bestFit="1" customWidth="1"/>
    <col min="3340" max="3340" width="8.375" style="35" bestFit="1" customWidth="1"/>
    <col min="3341" max="3341" width="8.875" style="35" bestFit="1" customWidth="1"/>
    <col min="3342" max="3342" width="7.875" style="35" bestFit="1" customWidth="1"/>
    <col min="3343" max="3343" width="6.375" style="35" bestFit="1" customWidth="1"/>
    <col min="3344" max="3583" width="9.125" style="35"/>
    <col min="3584" max="3584" width="12.125" style="35" customWidth="1"/>
    <col min="3585" max="3585" width="9" style="35" customWidth="1"/>
    <col min="3586" max="3586" width="44.25" style="35" customWidth="1"/>
    <col min="3587" max="3587" width="15.375" style="35" bestFit="1" customWidth="1"/>
    <col min="3588" max="3589" width="7.375" style="35" bestFit="1" customWidth="1"/>
    <col min="3590" max="3590" width="7.875" style="35" bestFit="1" customWidth="1"/>
    <col min="3591" max="3591" width="8.875" style="35" bestFit="1" customWidth="1"/>
    <col min="3592" max="3592" width="16.875" style="35" customWidth="1"/>
    <col min="3593" max="3593" width="7.875" style="35" bestFit="1" customWidth="1"/>
    <col min="3594" max="3594" width="8.875" style="35" bestFit="1" customWidth="1"/>
    <col min="3595" max="3595" width="6.375" style="35" bestFit="1" customWidth="1"/>
    <col min="3596" max="3596" width="8.375" style="35" bestFit="1" customWidth="1"/>
    <col min="3597" max="3597" width="8.875" style="35" bestFit="1" customWidth="1"/>
    <col min="3598" max="3598" width="7.875" style="35" bestFit="1" customWidth="1"/>
    <col min="3599" max="3599" width="6.375" style="35" bestFit="1" customWidth="1"/>
    <col min="3600" max="3839" width="9.125" style="35"/>
    <col min="3840" max="3840" width="12.125" style="35" customWidth="1"/>
    <col min="3841" max="3841" width="9" style="35" customWidth="1"/>
    <col min="3842" max="3842" width="44.25" style="35" customWidth="1"/>
    <col min="3843" max="3843" width="15.375" style="35" bestFit="1" customWidth="1"/>
    <col min="3844" max="3845" width="7.375" style="35" bestFit="1" customWidth="1"/>
    <col min="3846" max="3846" width="7.875" style="35" bestFit="1" customWidth="1"/>
    <col min="3847" max="3847" width="8.875" style="35" bestFit="1" customWidth="1"/>
    <col min="3848" max="3848" width="16.875" style="35" customWidth="1"/>
    <col min="3849" max="3849" width="7.875" style="35" bestFit="1" customWidth="1"/>
    <col min="3850" max="3850" width="8.875" style="35" bestFit="1" customWidth="1"/>
    <col min="3851" max="3851" width="6.375" style="35" bestFit="1" customWidth="1"/>
    <col min="3852" max="3852" width="8.375" style="35" bestFit="1" customWidth="1"/>
    <col min="3853" max="3853" width="8.875" style="35" bestFit="1" customWidth="1"/>
    <col min="3854" max="3854" width="7.875" style="35" bestFit="1" customWidth="1"/>
    <col min="3855" max="3855" width="6.375" style="35" bestFit="1" customWidth="1"/>
    <col min="3856" max="4095" width="9.125" style="35"/>
    <col min="4096" max="4096" width="12.125" style="35" customWidth="1"/>
    <col min="4097" max="4097" width="9" style="35" customWidth="1"/>
    <col min="4098" max="4098" width="44.25" style="35" customWidth="1"/>
    <col min="4099" max="4099" width="15.375" style="35" bestFit="1" customWidth="1"/>
    <col min="4100" max="4101" width="7.375" style="35" bestFit="1" customWidth="1"/>
    <col min="4102" max="4102" width="7.875" style="35" bestFit="1" customWidth="1"/>
    <col min="4103" max="4103" width="8.875" style="35" bestFit="1" customWidth="1"/>
    <col min="4104" max="4104" width="16.875" style="35" customWidth="1"/>
    <col min="4105" max="4105" width="7.875" style="35" bestFit="1" customWidth="1"/>
    <col min="4106" max="4106" width="8.875" style="35" bestFit="1" customWidth="1"/>
    <col min="4107" max="4107" width="6.375" style="35" bestFit="1" customWidth="1"/>
    <col min="4108" max="4108" width="8.375" style="35" bestFit="1" customWidth="1"/>
    <col min="4109" max="4109" width="8.875" style="35" bestFit="1" customWidth="1"/>
    <col min="4110" max="4110" width="7.875" style="35" bestFit="1" customWidth="1"/>
    <col min="4111" max="4111" width="6.375" style="35" bestFit="1" customWidth="1"/>
    <col min="4112" max="4351" width="9.125" style="35"/>
    <col min="4352" max="4352" width="12.125" style="35" customWidth="1"/>
    <col min="4353" max="4353" width="9" style="35" customWidth="1"/>
    <col min="4354" max="4354" width="44.25" style="35" customWidth="1"/>
    <col min="4355" max="4355" width="15.375" style="35" bestFit="1" customWidth="1"/>
    <col min="4356" max="4357" width="7.375" style="35" bestFit="1" customWidth="1"/>
    <col min="4358" max="4358" width="7.875" style="35" bestFit="1" customWidth="1"/>
    <col min="4359" max="4359" width="8.875" style="35" bestFit="1" customWidth="1"/>
    <col min="4360" max="4360" width="16.875" style="35" customWidth="1"/>
    <col min="4361" max="4361" width="7.875" style="35" bestFit="1" customWidth="1"/>
    <col min="4362" max="4362" width="8.875" style="35" bestFit="1" customWidth="1"/>
    <col min="4363" max="4363" width="6.375" style="35" bestFit="1" customWidth="1"/>
    <col min="4364" max="4364" width="8.375" style="35" bestFit="1" customWidth="1"/>
    <col min="4365" max="4365" width="8.875" style="35" bestFit="1" customWidth="1"/>
    <col min="4366" max="4366" width="7.875" style="35" bestFit="1" customWidth="1"/>
    <col min="4367" max="4367" width="6.375" style="35" bestFit="1" customWidth="1"/>
    <col min="4368" max="4607" width="9.125" style="35"/>
    <col min="4608" max="4608" width="12.125" style="35" customWidth="1"/>
    <col min="4609" max="4609" width="9" style="35" customWidth="1"/>
    <col min="4610" max="4610" width="44.25" style="35" customWidth="1"/>
    <col min="4611" max="4611" width="15.375" style="35" bestFit="1" customWidth="1"/>
    <col min="4612" max="4613" width="7.375" style="35" bestFit="1" customWidth="1"/>
    <col min="4614" max="4614" width="7.875" style="35" bestFit="1" customWidth="1"/>
    <col min="4615" max="4615" width="8.875" style="35" bestFit="1" customWidth="1"/>
    <col min="4616" max="4616" width="16.875" style="35" customWidth="1"/>
    <col min="4617" max="4617" width="7.875" style="35" bestFit="1" customWidth="1"/>
    <col min="4618" max="4618" width="8.875" style="35" bestFit="1" customWidth="1"/>
    <col min="4619" max="4619" width="6.375" style="35" bestFit="1" customWidth="1"/>
    <col min="4620" max="4620" width="8.375" style="35" bestFit="1" customWidth="1"/>
    <col min="4621" max="4621" width="8.875" style="35" bestFit="1" customWidth="1"/>
    <col min="4622" max="4622" width="7.875" style="35" bestFit="1" customWidth="1"/>
    <col min="4623" max="4623" width="6.375" style="35" bestFit="1" customWidth="1"/>
    <col min="4624" max="4863" width="9.125" style="35"/>
    <col min="4864" max="4864" width="12.125" style="35" customWidth="1"/>
    <col min="4865" max="4865" width="9" style="35" customWidth="1"/>
    <col min="4866" max="4866" width="44.25" style="35" customWidth="1"/>
    <col min="4867" max="4867" width="15.375" style="35" bestFit="1" customWidth="1"/>
    <col min="4868" max="4869" width="7.375" style="35" bestFit="1" customWidth="1"/>
    <col min="4870" max="4870" width="7.875" style="35" bestFit="1" customWidth="1"/>
    <col min="4871" max="4871" width="8.875" style="35" bestFit="1" customWidth="1"/>
    <col min="4872" max="4872" width="16.875" style="35" customWidth="1"/>
    <col min="4873" max="4873" width="7.875" style="35" bestFit="1" customWidth="1"/>
    <col min="4874" max="4874" width="8.875" style="35" bestFit="1" customWidth="1"/>
    <col min="4875" max="4875" width="6.375" style="35" bestFit="1" customWidth="1"/>
    <col min="4876" max="4876" width="8.375" style="35" bestFit="1" customWidth="1"/>
    <col min="4877" max="4877" width="8.875" style="35" bestFit="1" customWidth="1"/>
    <col min="4878" max="4878" width="7.875" style="35" bestFit="1" customWidth="1"/>
    <col min="4879" max="4879" width="6.375" style="35" bestFit="1" customWidth="1"/>
    <col min="4880" max="5119" width="9.125" style="35"/>
    <col min="5120" max="5120" width="12.125" style="35" customWidth="1"/>
    <col min="5121" max="5121" width="9" style="35" customWidth="1"/>
    <col min="5122" max="5122" width="44.25" style="35" customWidth="1"/>
    <col min="5123" max="5123" width="15.375" style="35" bestFit="1" customWidth="1"/>
    <col min="5124" max="5125" width="7.375" style="35" bestFit="1" customWidth="1"/>
    <col min="5126" max="5126" width="7.875" style="35" bestFit="1" customWidth="1"/>
    <col min="5127" max="5127" width="8.875" style="35" bestFit="1" customWidth="1"/>
    <col min="5128" max="5128" width="16.875" style="35" customWidth="1"/>
    <col min="5129" max="5129" width="7.875" style="35" bestFit="1" customWidth="1"/>
    <col min="5130" max="5130" width="8.875" style="35" bestFit="1" customWidth="1"/>
    <col min="5131" max="5131" width="6.375" style="35" bestFit="1" customWidth="1"/>
    <col min="5132" max="5132" width="8.375" style="35" bestFit="1" customWidth="1"/>
    <col min="5133" max="5133" width="8.875" style="35" bestFit="1" customWidth="1"/>
    <col min="5134" max="5134" width="7.875" style="35" bestFit="1" customWidth="1"/>
    <col min="5135" max="5135" width="6.375" style="35" bestFit="1" customWidth="1"/>
    <col min="5136" max="5375" width="9.125" style="35"/>
    <col min="5376" max="5376" width="12.125" style="35" customWidth="1"/>
    <col min="5377" max="5377" width="9" style="35" customWidth="1"/>
    <col min="5378" max="5378" width="44.25" style="35" customWidth="1"/>
    <col min="5379" max="5379" width="15.375" style="35" bestFit="1" customWidth="1"/>
    <col min="5380" max="5381" width="7.375" style="35" bestFit="1" customWidth="1"/>
    <col min="5382" max="5382" width="7.875" style="35" bestFit="1" customWidth="1"/>
    <col min="5383" max="5383" width="8.875" style="35" bestFit="1" customWidth="1"/>
    <col min="5384" max="5384" width="16.875" style="35" customWidth="1"/>
    <col min="5385" max="5385" width="7.875" style="35" bestFit="1" customWidth="1"/>
    <col min="5386" max="5386" width="8.875" style="35" bestFit="1" customWidth="1"/>
    <col min="5387" max="5387" width="6.375" style="35" bestFit="1" customWidth="1"/>
    <col min="5388" max="5388" width="8.375" style="35" bestFit="1" customWidth="1"/>
    <col min="5389" max="5389" width="8.875" style="35" bestFit="1" customWidth="1"/>
    <col min="5390" max="5390" width="7.875" style="35" bestFit="1" customWidth="1"/>
    <col min="5391" max="5391" width="6.375" style="35" bestFit="1" customWidth="1"/>
    <col min="5392" max="5631" width="9.125" style="35"/>
    <col min="5632" max="5632" width="12.125" style="35" customWidth="1"/>
    <col min="5633" max="5633" width="9" style="35" customWidth="1"/>
    <col min="5634" max="5634" width="44.25" style="35" customWidth="1"/>
    <col min="5635" max="5635" width="15.375" style="35" bestFit="1" customWidth="1"/>
    <col min="5636" max="5637" width="7.375" style="35" bestFit="1" customWidth="1"/>
    <col min="5638" max="5638" width="7.875" style="35" bestFit="1" customWidth="1"/>
    <col min="5639" max="5639" width="8.875" style="35" bestFit="1" customWidth="1"/>
    <col min="5640" max="5640" width="16.875" style="35" customWidth="1"/>
    <col min="5641" max="5641" width="7.875" style="35" bestFit="1" customWidth="1"/>
    <col min="5642" max="5642" width="8.875" style="35" bestFit="1" customWidth="1"/>
    <col min="5643" max="5643" width="6.375" style="35" bestFit="1" customWidth="1"/>
    <col min="5644" max="5644" width="8.375" style="35" bestFit="1" customWidth="1"/>
    <col min="5645" max="5645" width="8.875" style="35" bestFit="1" customWidth="1"/>
    <col min="5646" max="5646" width="7.875" style="35" bestFit="1" customWidth="1"/>
    <col min="5647" max="5647" width="6.375" style="35" bestFit="1" customWidth="1"/>
    <col min="5648" max="5887" width="9.125" style="35"/>
    <col min="5888" max="5888" width="12.125" style="35" customWidth="1"/>
    <col min="5889" max="5889" width="9" style="35" customWidth="1"/>
    <col min="5890" max="5890" width="44.25" style="35" customWidth="1"/>
    <col min="5891" max="5891" width="15.375" style="35" bestFit="1" customWidth="1"/>
    <col min="5892" max="5893" width="7.375" style="35" bestFit="1" customWidth="1"/>
    <col min="5894" max="5894" width="7.875" style="35" bestFit="1" customWidth="1"/>
    <col min="5895" max="5895" width="8.875" style="35" bestFit="1" customWidth="1"/>
    <col min="5896" max="5896" width="16.875" style="35" customWidth="1"/>
    <col min="5897" max="5897" width="7.875" style="35" bestFit="1" customWidth="1"/>
    <col min="5898" max="5898" width="8.875" style="35" bestFit="1" customWidth="1"/>
    <col min="5899" max="5899" width="6.375" style="35" bestFit="1" customWidth="1"/>
    <col min="5900" max="5900" width="8.375" style="35" bestFit="1" customWidth="1"/>
    <col min="5901" max="5901" width="8.875" style="35" bestFit="1" customWidth="1"/>
    <col min="5902" max="5902" width="7.875" style="35" bestFit="1" customWidth="1"/>
    <col min="5903" max="5903" width="6.375" style="35" bestFit="1" customWidth="1"/>
    <col min="5904" max="6143" width="9.125" style="35"/>
    <col min="6144" max="6144" width="12.125" style="35" customWidth="1"/>
    <col min="6145" max="6145" width="9" style="35" customWidth="1"/>
    <col min="6146" max="6146" width="44.25" style="35" customWidth="1"/>
    <col min="6147" max="6147" width="15.375" style="35" bestFit="1" customWidth="1"/>
    <col min="6148" max="6149" width="7.375" style="35" bestFit="1" customWidth="1"/>
    <col min="6150" max="6150" width="7.875" style="35" bestFit="1" customWidth="1"/>
    <col min="6151" max="6151" width="8.875" style="35" bestFit="1" customWidth="1"/>
    <col min="6152" max="6152" width="16.875" style="35" customWidth="1"/>
    <col min="6153" max="6153" width="7.875" style="35" bestFit="1" customWidth="1"/>
    <col min="6154" max="6154" width="8.875" style="35" bestFit="1" customWidth="1"/>
    <col min="6155" max="6155" width="6.375" style="35" bestFit="1" customWidth="1"/>
    <col min="6156" max="6156" width="8.375" style="35" bestFit="1" customWidth="1"/>
    <col min="6157" max="6157" width="8.875" style="35" bestFit="1" customWidth="1"/>
    <col min="6158" max="6158" width="7.875" style="35" bestFit="1" customWidth="1"/>
    <col min="6159" max="6159" width="6.375" style="35" bestFit="1" customWidth="1"/>
    <col min="6160" max="6399" width="9.125" style="35"/>
    <col min="6400" max="6400" width="12.125" style="35" customWidth="1"/>
    <col min="6401" max="6401" width="9" style="35" customWidth="1"/>
    <col min="6402" max="6402" width="44.25" style="35" customWidth="1"/>
    <col min="6403" max="6403" width="15.375" style="35" bestFit="1" customWidth="1"/>
    <col min="6404" max="6405" width="7.375" style="35" bestFit="1" customWidth="1"/>
    <col min="6406" max="6406" width="7.875" style="35" bestFit="1" customWidth="1"/>
    <col min="6407" max="6407" width="8.875" style="35" bestFit="1" customWidth="1"/>
    <col min="6408" max="6408" width="16.875" style="35" customWidth="1"/>
    <col min="6409" max="6409" width="7.875" style="35" bestFit="1" customWidth="1"/>
    <col min="6410" max="6410" width="8.875" style="35" bestFit="1" customWidth="1"/>
    <col min="6411" max="6411" width="6.375" style="35" bestFit="1" customWidth="1"/>
    <col min="6412" max="6412" width="8.375" style="35" bestFit="1" customWidth="1"/>
    <col min="6413" max="6413" width="8.875" style="35" bestFit="1" customWidth="1"/>
    <col min="6414" max="6414" width="7.875" style="35" bestFit="1" customWidth="1"/>
    <col min="6415" max="6415" width="6.375" style="35" bestFit="1" customWidth="1"/>
    <col min="6416" max="6655" width="9.125" style="35"/>
    <col min="6656" max="6656" width="12.125" style="35" customWidth="1"/>
    <col min="6657" max="6657" width="9" style="35" customWidth="1"/>
    <col min="6658" max="6658" width="44.25" style="35" customWidth="1"/>
    <col min="6659" max="6659" width="15.375" style="35" bestFit="1" customWidth="1"/>
    <col min="6660" max="6661" width="7.375" style="35" bestFit="1" customWidth="1"/>
    <col min="6662" max="6662" width="7.875" style="35" bestFit="1" customWidth="1"/>
    <col min="6663" max="6663" width="8.875" style="35" bestFit="1" customWidth="1"/>
    <col min="6664" max="6664" width="16.875" style="35" customWidth="1"/>
    <col min="6665" max="6665" width="7.875" style="35" bestFit="1" customWidth="1"/>
    <col min="6666" max="6666" width="8.875" style="35" bestFit="1" customWidth="1"/>
    <col min="6667" max="6667" width="6.375" style="35" bestFit="1" customWidth="1"/>
    <col min="6668" max="6668" width="8.375" style="35" bestFit="1" customWidth="1"/>
    <col min="6669" max="6669" width="8.875" style="35" bestFit="1" customWidth="1"/>
    <col min="6670" max="6670" width="7.875" style="35" bestFit="1" customWidth="1"/>
    <col min="6671" max="6671" width="6.375" style="35" bestFit="1" customWidth="1"/>
    <col min="6672" max="6911" width="9.125" style="35"/>
    <col min="6912" max="6912" width="12.125" style="35" customWidth="1"/>
    <col min="6913" max="6913" width="9" style="35" customWidth="1"/>
    <col min="6914" max="6914" width="44.25" style="35" customWidth="1"/>
    <col min="6915" max="6915" width="15.375" style="35" bestFit="1" customWidth="1"/>
    <col min="6916" max="6917" width="7.375" style="35" bestFit="1" customWidth="1"/>
    <col min="6918" max="6918" width="7.875" style="35" bestFit="1" customWidth="1"/>
    <col min="6919" max="6919" width="8.875" style="35" bestFit="1" customWidth="1"/>
    <col min="6920" max="6920" width="16.875" style="35" customWidth="1"/>
    <col min="6921" max="6921" width="7.875" style="35" bestFit="1" customWidth="1"/>
    <col min="6922" max="6922" width="8.875" style="35" bestFit="1" customWidth="1"/>
    <col min="6923" max="6923" width="6.375" style="35" bestFit="1" customWidth="1"/>
    <col min="6924" max="6924" width="8.375" style="35" bestFit="1" customWidth="1"/>
    <col min="6925" max="6925" width="8.875" style="35" bestFit="1" customWidth="1"/>
    <col min="6926" max="6926" width="7.875" style="35" bestFit="1" customWidth="1"/>
    <col min="6927" max="6927" width="6.375" style="35" bestFit="1" customWidth="1"/>
    <col min="6928" max="7167" width="9.125" style="35"/>
    <col min="7168" max="7168" width="12.125" style="35" customWidth="1"/>
    <col min="7169" max="7169" width="9" style="35" customWidth="1"/>
    <col min="7170" max="7170" width="44.25" style="35" customWidth="1"/>
    <col min="7171" max="7171" width="15.375" style="35" bestFit="1" customWidth="1"/>
    <col min="7172" max="7173" width="7.375" style="35" bestFit="1" customWidth="1"/>
    <col min="7174" max="7174" width="7.875" style="35" bestFit="1" customWidth="1"/>
    <col min="7175" max="7175" width="8.875" style="35" bestFit="1" customWidth="1"/>
    <col min="7176" max="7176" width="16.875" style="35" customWidth="1"/>
    <col min="7177" max="7177" width="7.875" style="35" bestFit="1" customWidth="1"/>
    <col min="7178" max="7178" width="8.875" style="35" bestFit="1" customWidth="1"/>
    <col min="7179" max="7179" width="6.375" style="35" bestFit="1" customWidth="1"/>
    <col min="7180" max="7180" width="8.375" style="35" bestFit="1" customWidth="1"/>
    <col min="7181" max="7181" width="8.875" style="35" bestFit="1" customWidth="1"/>
    <col min="7182" max="7182" width="7.875" style="35" bestFit="1" customWidth="1"/>
    <col min="7183" max="7183" width="6.375" style="35" bestFit="1" customWidth="1"/>
    <col min="7184" max="7423" width="9.125" style="35"/>
    <col min="7424" max="7424" width="12.125" style="35" customWidth="1"/>
    <col min="7425" max="7425" width="9" style="35" customWidth="1"/>
    <col min="7426" max="7426" width="44.25" style="35" customWidth="1"/>
    <col min="7427" max="7427" width="15.375" style="35" bestFit="1" customWidth="1"/>
    <col min="7428" max="7429" width="7.375" style="35" bestFit="1" customWidth="1"/>
    <col min="7430" max="7430" width="7.875" style="35" bestFit="1" customWidth="1"/>
    <col min="7431" max="7431" width="8.875" style="35" bestFit="1" customWidth="1"/>
    <col min="7432" max="7432" width="16.875" style="35" customWidth="1"/>
    <col min="7433" max="7433" width="7.875" style="35" bestFit="1" customWidth="1"/>
    <col min="7434" max="7434" width="8.875" style="35" bestFit="1" customWidth="1"/>
    <col min="7435" max="7435" width="6.375" style="35" bestFit="1" customWidth="1"/>
    <col min="7436" max="7436" width="8.375" style="35" bestFit="1" customWidth="1"/>
    <col min="7437" max="7437" width="8.875" style="35" bestFit="1" customWidth="1"/>
    <col min="7438" max="7438" width="7.875" style="35" bestFit="1" customWidth="1"/>
    <col min="7439" max="7439" width="6.375" style="35" bestFit="1" customWidth="1"/>
    <col min="7440" max="7679" width="9.125" style="35"/>
    <col min="7680" max="7680" width="12.125" style="35" customWidth="1"/>
    <col min="7681" max="7681" width="9" style="35" customWidth="1"/>
    <col min="7682" max="7682" width="44.25" style="35" customWidth="1"/>
    <col min="7683" max="7683" width="15.375" style="35" bestFit="1" customWidth="1"/>
    <col min="7684" max="7685" width="7.375" style="35" bestFit="1" customWidth="1"/>
    <col min="7686" max="7686" width="7.875" style="35" bestFit="1" customWidth="1"/>
    <col min="7687" max="7687" width="8.875" style="35" bestFit="1" customWidth="1"/>
    <col min="7688" max="7688" width="16.875" style="35" customWidth="1"/>
    <col min="7689" max="7689" width="7.875" style="35" bestFit="1" customWidth="1"/>
    <col min="7690" max="7690" width="8.875" style="35" bestFit="1" customWidth="1"/>
    <col min="7691" max="7691" width="6.375" style="35" bestFit="1" customWidth="1"/>
    <col min="7692" max="7692" width="8.375" style="35" bestFit="1" customWidth="1"/>
    <col min="7693" max="7693" width="8.875" style="35" bestFit="1" customWidth="1"/>
    <col min="7694" max="7694" width="7.875" style="35" bestFit="1" customWidth="1"/>
    <col min="7695" max="7695" width="6.375" style="35" bestFit="1" customWidth="1"/>
    <col min="7696" max="7935" width="9.125" style="35"/>
    <col min="7936" max="7936" width="12.125" style="35" customWidth="1"/>
    <col min="7937" max="7937" width="9" style="35" customWidth="1"/>
    <col min="7938" max="7938" width="44.25" style="35" customWidth="1"/>
    <col min="7939" max="7939" width="15.375" style="35" bestFit="1" customWidth="1"/>
    <col min="7940" max="7941" width="7.375" style="35" bestFit="1" customWidth="1"/>
    <col min="7942" max="7942" width="7.875" style="35" bestFit="1" customWidth="1"/>
    <col min="7943" max="7943" width="8.875" style="35" bestFit="1" customWidth="1"/>
    <col min="7944" max="7944" width="16.875" style="35" customWidth="1"/>
    <col min="7945" max="7945" width="7.875" style="35" bestFit="1" customWidth="1"/>
    <col min="7946" max="7946" width="8.875" style="35" bestFit="1" customWidth="1"/>
    <col min="7947" max="7947" width="6.375" style="35" bestFit="1" customWidth="1"/>
    <col min="7948" max="7948" width="8.375" style="35" bestFit="1" customWidth="1"/>
    <col min="7949" max="7949" width="8.875" style="35" bestFit="1" customWidth="1"/>
    <col min="7950" max="7950" width="7.875" style="35" bestFit="1" customWidth="1"/>
    <col min="7951" max="7951" width="6.375" style="35" bestFit="1" customWidth="1"/>
    <col min="7952" max="8191" width="9.125" style="35"/>
    <col min="8192" max="8192" width="12.125" style="35" customWidth="1"/>
    <col min="8193" max="8193" width="9" style="35" customWidth="1"/>
    <col min="8194" max="8194" width="44.25" style="35" customWidth="1"/>
    <col min="8195" max="8195" width="15.375" style="35" bestFit="1" customWidth="1"/>
    <col min="8196" max="8197" width="7.375" style="35" bestFit="1" customWidth="1"/>
    <col min="8198" max="8198" width="7.875" style="35" bestFit="1" customWidth="1"/>
    <col min="8199" max="8199" width="8.875" style="35" bestFit="1" customWidth="1"/>
    <col min="8200" max="8200" width="16.875" style="35" customWidth="1"/>
    <col min="8201" max="8201" width="7.875" style="35" bestFit="1" customWidth="1"/>
    <col min="8202" max="8202" width="8.875" style="35" bestFit="1" customWidth="1"/>
    <col min="8203" max="8203" width="6.375" style="35" bestFit="1" customWidth="1"/>
    <col min="8204" max="8204" width="8.375" style="35" bestFit="1" customWidth="1"/>
    <col min="8205" max="8205" width="8.875" style="35" bestFit="1" customWidth="1"/>
    <col min="8206" max="8206" width="7.875" style="35" bestFit="1" customWidth="1"/>
    <col min="8207" max="8207" width="6.375" style="35" bestFit="1" customWidth="1"/>
    <col min="8208" max="8447" width="9.125" style="35"/>
    <col min="8448" max="8448" width="12.125" style="35" customWidth="1"/>
    <col min="8449" max="8449" width="9" style="35" customWidth="1"/>
    <col min="8450" max="8450" width="44.25" style="35" customWidth="1"/>
    <col min="8451" max="8451" width="15.375" style="35" bestFit="1" customWidth="1"/>
    <col min="8452" max="8453" width="7.375" style="35" bestFit="1" customWidth="1"/>
    <col min="8454" max="8454" width="7.875" style="35" bestFit="1" customWidth="1"/>
    <col min="8455" max="8455" width="8.875" style="35" bestFit="1" customWidth="1"/>
    <col min="8456" max="8456" width="16.875" style="35" customWidth="1"/>
    <col min="8457" max="8457" width="7.875" style="35" bestFit="1" customWidth="1"/>
    <col min="8458" max="8458" width="8.875" style="35" bestFit="1" customWidth="1"/>
    <col min="8459" max="8459" width="6.375" style="35" bestFit="1" customWidth="1"/>
    <col min="8460" max="8460" width="8.375" style="35" bestFit="1" customWidth="1"/>
    <col min="8461" max="8461" width="8.875" style="35" bestFit="1" customWidth="1"/>
    <col min="8462" max="8462" width="7.875" style="35" bestFit="1" customWidth="1"/>
    <col min="8463" max="8463" width="6.375" style="35" bestFit="1" customWidth="1"/>
    <col min="8464" max="8703" width="9.125" style="35"/>
    <col min="8704" max="8704" width="12.125" style="35" customWidth="1"/>
    <col min="8705" max="8705" width="9" style="35" customWidth="1"/>
    <col min="8706" max="8706" width="44.25" style="35" customWidth="1"/>
    <col min="8707" max="8707" width="15.375" style="35" bestFit="1" customWidth="1"/>
    <col min="8708" max="8709" width="7.375" style="35" bestFit="1" customWidth="1"/>
    <col min="8710" max="8710" width="7.875" style="35" bestFit="1" customWidth="1"/>
    <col min="8711" max="8711" width="8.875" style="35" bestFit="1" customWidth="1"/>
    <col min="8712" max="8712" width="16.875" style="35" customWidth="1"/>
    <col min="8713" max="8713" width="7.875" style="35" bestFit="1" customWidth="1"/>
    <col min="8714" max="8714" width="8.875" style="35" bestFit="1" customWidth="1"/>
    <col min="8715" max="8715" width="6.375" style="35" bestFit="1" customWidth="1"/>
    <col min="8716" max="8716" width="8.375" style="35" bestFit="1" customWidth="1"/>
    <col min="8717" max="8717" width="8.875" style="35" bestFit="1" customWidth="1"/>
    <col min="8718" max="8718" width="7.875" style="35" bestFit="1" customWidth="1"/>
    <col min="8719" max="8719" width="6.375" style="35" bestFit="1" customWidth="1"/>
    <col min="8720" max="8959" width="9.125" style="35"/>
    <col min="8960" max="8960" width="12.125" style="35" customWidth="1"/>
    <col min="8961" max="8961" width="9" style="35" customWidth="1"/>
    <col min="8962" max="8962" width="44.25" style="35" customWidth="1"/>
    <col min="8963" max="8963" width="15.375" style="35" bestFit="1" customWidth="1"/>
    <col min="8964" max="8965" width="7.375" style="35" bestFit="1" customWidth="1"/>
    <col min="8966" max="8966" width="7.875" style="35" bestFit="1" customWidth="1"/>
    <col min="8967" max="8967" width="8.875" style="35" bestFit="1" customWidth="1"/>
    <col min="8968" max="8968" width="16.875" style="35" customWidth="1"/>
    <col min="8969" max="8969" width="7.875" style="35" bestFit="1" customWidth="1"/>
    <col min="8970" max="8970" width="8.875" style="35" bestFit="1" customWidth="1"/>
    <col min="8971" max="8971" width="6.375" style="35" bestFit="1" customWidth="1"/>
    <col min="8972" max="8972" width="8.375" style="35" bestFit="1" customWidth="1"/>
    <col min="8973" max="8973" width="8.875" style="35" bestFit="1" customWidth="1"/>
    <col min="8974" max="8974" width="7.875" style="35" bestFit="1" customWidth="1"/>
    <col min="8975" max="8975" width="6.375" style="35" bestFit="1" customWidth="1"/>
    <col min="8976" max="9215" width="9.125" style="35"/>
    <col min="9216" max="9216" width="12.125" style="35" customWidth="1"/>
    <col min="9217" max="9217" width="9" style="35" customWidth="1"/>
    <col min="9218" max="9218" width="44.25" style="35" customWidth="1"/>
    <col min="9219" max="9219" width="15.375" style="35" bestFit="1" customWidth="1"/>
    <col min="9220" max="9221" width="7.375" style="35" bestFit="1" customWidth="1"/>
    <col min="9222" max="9222" width="7.875" style="35" bestFit="1" customWidth="1"/>
    <col min="9223" max="9223" width="8.875" style="35" bestFit="1" customWidth="1"/>
    <col min="9224" max="9224" width="16.875" style="35" customWidth="1"/>
    <col min="9225" max="9225" width="7.875" style="35" bestFit="1" customWidth="1"/>
    <col min="9226" max="9226" width="8.875" style="35" bestFit="1" customWidth="1"/>
    <col min="9227" max="9227" width="6.375" style="35" bestFit="1" customWidth="1"/>
    <col min="9228" max="9228" width="8.375" style="35" bestFit="1" customWidth="1"/>
    <col min="9229" max="9229" width="8.875" style="35" bestFit="1" customWidth="1"/>
    <col min="9230" max="9230" width="7.875" style="35" bestFit="1" customWidth="1"/>
    <col min="9231" max="9231" width="6.375" style="35" bestFit="1" customWidth="1"/>
    <col min="9232" max="9471" width="9.125" style="35"/>
    <col min="9472" max="9472" width="12.125" style="35" customWidth="1"/>
    <col min="9473" max="9473" width="9" style="35" customWidth="1"/>
    <col min="9474" max="9474" width="44.25" style="35" customWidth="1"/>
    <col min="9475" max="9475" width="15.375" style="35" bestFit="1" customWidth="1"/>
    <col min="9476" max="9477" width="7.375" style="35" bestFit="1" customWidth="1"/>
    <col min="9478" max="9478" width="7.875" style="35" bestFit="1" customWidth="1"/>
    <col min="9479" max="9479" width="8.875" style="35" bestFit="1" customWidth="1"/>
    <col min="9480" max="9480" width="16.875" style="35" customWidth="1"/>
    <col min="9481" max="9481" width="7.875" style="35" bestFit="1" customWidth="1"/>
    <col min="9482" max="9482" width="8.875" style="35" bestFit="1" customWidth="1"/>
    <col min="9483" max="9483" width="6.375" style="35" bestFit="1" customWidth="1"/>
    <col min="9484" max="9484" width="8.375" style="35" bestFit="1" customWidth="1"/>
    <col min="9485" max="9485" width="8.875" style="35" bestFit="1" customWidth="1"/>
    <col min="9486" max="9486" width="7.875" style="35" bestFit="1" customWidth="1"/>
    <col min="9487" max="9487" width="6.375" style="35" bestFit="1" customWidth="1"/>
    <col min="9488" max="9727" width="9.125" style="35"/>
    <col min="9728" max="9728" width="12.125" style="35" customWidth="1"/>
    <col min="9729" max="9729" width="9" style="35" customWidth="1"/>
    <col min="9730" max="9730" width="44.25" style="35" customWidth="1"/>
    <col min="9731" max="9731" width="15.375" style="35" bestFit="1" customWidth="1"/>
    <col min="9732" max="9733" width="7.375" style="35" bestFit="1" customWidth="1"/>
    <col min="9734" max="9734" width="7.875" style="35" bestFit="1" customWidth="1"/>
    <col min="9735" max="9735" width="8.875" style="35" bestFit="1" customWidth="1"/>
    <col min="9736" max="9736" width="16.875" style="35" customWidth="1"/>
    <col min="9737" max="9737" width="7.875" style="35" bestFit="1" customWidth="1"/>
    <col min="9738" max="9738" width="8.875" style="35" bestFit="1" customWidth="1"/>
    <col min="9739" max="9739" width="6.375" style="35" bestFit="1" customWidth="1"/>
    <col min="9740" max="9740" width="8.375" style="35" bestFit="1" customWidth="1"/>
    <col min="9741" max="9741" width="8.875" style="35" bestFit="1" customWidth="1"/>
    <col min="9742" max="9742" width="7.875" style="35" bestFit="1" customWidth="1"/>
    <col min="9743" max="9743" width="6.375" style="35" bestFit="1" customWidth="1"/>
    <col min="9744" max="9983" width="9.125" style="35"/>
    <col min="9984" max="9984" width="12.125" style="35" customWidth="1"/>
    <col min="9985" max="9985" width="9" style="35" customWidth="1"/>
    <col min="9986" max="9986" width="44.25" style="35" customWidth="1"/>
    <col min="9987" max="9987" width="15.375" style="35" bestFit="1" customWidth="1"/>
    <col min="9988" max="9989" width="7.375" style="35" bestFit="1" customWidth="1"/>
    <col min="9990" max="9990" width="7.875" style="35" bestFit="1" customWidth="1"/>
    <col min="9991" max="9991" width="8.875" style="35" bestFit="1" customWidth="1"/>
    <col min="9992" max="9992" width="16.875" style="35" customWidth="1"/>
    <col min="9993" max="9993" width="7.875" style="35" bestFit="1" customWidth="1"/>
    <col min="9994" max="9994" width="8.875" style="35" bestFit="1" customWidth="1"/>
    <col min="9995" max="9995" width="6.375" style="35" bestFit="1" customWidth="1"/>
    <col min="9996" max="9996" width="8.375" style="35" bestFit="1" customWidth="1"/>
    <col min="9997" max="9997" width="8.875" style="35" bestFit="1" customWidth="1"/>
    <col min="9998" max="9998" width="7.875" style="35" bestFit="1" customWidth="1"/>
    <col min="9999" max="9999" width="6.375" style="35" bestFit="1" customWidth="1"/>
    <col min="10000" max="10239" width="9.125" style="35"/>
    <col min="10240" max="10240" width="12.125" style="35" customWidth="1"/>
    <col min="10241" max="10241" width="9" style="35" customWidth="1"/>
    <col min="10242" max="10242" width="44.25" style="35" customWidth="1"/>
    <col min="10243" max="10243" width="15.375" style="35" bestFit="1" customWidth="1"/>
    <col min="10244" max="10245" width="7.375" style="35" bestFit="1" customWidth="1"/>
    <col min="10246" max="10246" width="7.875" style="35" bestFit="1" customWidth="1"/>
    <col min="10247" max="10247" width="8.875" style="35" bestFit="1" customWidth="1"/>
    <col min="10248" max="10248" width="16.875" style="35" customWidth="1"/>
    <col min="10249" max="10249" width="7.875" style="35" bestFit="1" customWidth="1"/>
    <col min="10250" max="10250" width="8.875" style="35" bestFit="1" customWidth="1"/>
    <col min="10251" max="10251" width="6.375" style="35" bestFit="1" customWidth="1"/>
    <col min="10252" max="10252" width="8.375" style="35" bestFit="1" customWidth="1"/>
    <col min="10253" max="10253" width="8.875" style="35" bestFit="1" customWidth="1"/>
    <col min="10254" max="10254" width="7.875" style="35" bestFit="1" customWidth="1"/>
    <col min="10255" max="10255" width="6.375" style="35" bestFit="1" customWidth="1"/>
    <col min="10256" max="10495" width="9.125" style="35"/>
    <col min="10496" max="10496" width="12.125" style="35" customWidth="1"/>
    <col min="10497" max="10497" width="9" style="35" customWidth="1"/>
    <col min="10498" max="10498" width="44.25" style="35" customWidth="1"/>
    <col min="10499" max="10499" width="15.375" style="35" bestFit="1" customWidth="1"/>
    <col min="10500" max="10501" width="7.375" style="35" bestFit="1" customWidth="1"/>
    <col min="10502" max="10502" width="7.875" style="35" bestFit="1" customWidth="1"/>
    <col min="10503" max="10503" width="8.875" style="35" bestFit="1" customWidth="1"/>
    <col min="10504" max="10504" width="16.875" style="35" customWidth="1"/>
    <col min="10505" max="10505" width="7.875" style="35" bestFit="1" customWidth="1"/>
    <col min="10506" max="10506" width="8.875" style="35" bestFit="1" customWidth="1"/>
    <col min="10507" max="10507" width="6.375" style="35" bestFit="1" customWidth="1"/>
    <col min="10508" max="10508" width="8.375" style="35" bestFit="1" customWidth="1"/>
    <col min="10509" max="10509" width="8.875" style="35" bestFit="1" customWidth="1"/>
    <col min="10510" max="10510" width="7.875" style="35" bestFit="1" customWidth="1"/>
    <col min="10511" max="10511" width="6.375" style="35" bestFit="1" customWidth="1"/>
    <col min="10512" max="10751" width="9.125" style="35"/>
    <col min="10752" max="10752" width="12.125" style="35" customWidth="1"/>
    <col min="10753" max="10753" width="9" style="35" customWidth="1"/>
    <col min="10754" max="10754" width="44.25" style="35" customWidth="1"/>
    <col min="10755" max="10755" width="15.375" style="35" bestFit="1" customWidth="1"/>
    <col min="10756" max="10757" width="7.375" style="35" bestFit="1" customWidth="1"/>
    <col min="10758" max="10758" width="7.875" style="35" bestFit="1" customWidth="1"/>
    <col min="10759" max="10759" width="8.875" style="35" bestFit="1" customWidth="1"/>
    <col min="10760" max="10760" width="16.875" style="35" customWidth="1"/>
    <col min="10761" max="10761" width="7.875" style="35" bestFit="1" customWidth="1"/>
    <col min="10762" max="10762" width="8.875" style="35" bestFit="1" customWidth="1"/>
    <col min="10763" max="10763" width="6.375" style="35" bestFit="1" customWidth="1"/>
    <col min="10764" max="10764" width="8.375" style="35" bestFit="1" customWidth="1"/>
    <col min="10765" max="10765" width="8.875" style="35" bestFit="1" customWidth="1"/>
    <col min="10766" max="10766" width="7.875" style="35" bestFit="1" customWidth="1"/>
    <col min="10767" max="10767" width="6.375" style="35" bestFit="1" customWidth="1"/>
    <col min="10768" max="11007" width="9.125" style="35"/>
    <col min="11008" max="11008" width="12.125" style="35" customWidth="1"/>
    <col min="11009" max="11009" width="9" style="35" customWidth="1"/>
    <col min="11010" max="11010" width="44.25" style="35" customWidth="1"/>
    <col min="11011" max="11011" width="15.375" style="35" bestFit="1" customWidth="1"/>
    <col min="11012" max="11013" width="7.375" style="35" bestFit="1" customWidth="1"/>
    <col min="11014" max="11014" width="7.875" style="35" bestFit="1" customWidth="1"/>
    <col min="11015" max="11015" width="8.875" style="35" bestFit="1" customWidth="1"/>
    <col min="11016" max="11016" width="16.875" style="35" customWidth="1"/>
    <col min="11017" max="11017" width="7.875" style="35" bestFit="1" customWidth="1"/>
    <col min="11018" max="11018" width="8.875" style="35" bestFit="1" customWidth="1"/>
    <col min="11019" max="11019" width="6.375" style="35" bestFit="1" customWidth="1"/>
    <col min="11020" max="11020" width="8.375" style="35" bestFit="1" customWidth="1"/>
    <col min="11021" max="11021" width="8.875" style="35" bestFit="1" customWidth="1"/>
    <col min="11022" max="11022" width="7.875" style="35" bestFit="1" customWidth="1"/>
    <col min="11023" max="11023" width="6.375" style="35" bestFit="1" customWidth="1"/>
    <col min="11024" max="11263" width="9.125" style="35"/>
    <col min="11264" max="11264" width="12.125" style="35" customWidth="1"/>
    <col min="11265" max="11265" width="9" style="35" customWidth="1"/>
    <col min="11266" max="11266" width="44.25" style="35" customWidth="1"/>
    <col min="11267" max="11267" width="15.375" style="35" bestFit="1" customWidth="1"/>
    <col min="11268" max="11269" width="7.375" style="35" bestFit="1" customWidth="1"/>
    <col min="11270" max="11270" width="7.875" style="35" bestFit="1" customWidth="1"/>
    <col min="11271" max="11271" width="8.875" style="35" bestFit="1" customWidth="1"/>
    <col min="11272" max="11272" width="16.875" style="35" customWidth="1"/>
    <col min="11273" max="11273" width="7.875" style="35" bestFit="1" customWidth="1"/>
    <col min="11274" max="11274" width="8.875" style="35" bestFit="1" customWidth="1"/>
    <col min="11275" max="11275" width="6.375" style="35" bestFit="1" customWidth="1"/>
    <col min="11276" max="11276" width="8.375" style="35" bestFit="1" customWidth="1"/>
    <col min="11277" max="11277" width="8.875" style="35" bestFit="1" customWidth="1"/>
    <col min="11278" max="11278" width="7.875" style="35" bestFit="1" customWidth="1"/>
    <col min="11279" max="11279" width="6.375" style="35" bestFit="1" customWidth="1"/>
    <col min="11280" max="11519" width="9.125" style="35"/>
    <col min="11520" max="11520" width="12.125" style="35" customWidth="1"/>
    <col min="11521" max="11521" width="9" style="35" customWidth="1"/>
    <col min="11522" max="11522" width="44.25" style="35" customWidth="1"/>
    <col min="11523" max="11523" width="15.375" style="35" bestFit="1" customWidth="1"/>
    <col min="11524" max="11525" width="7.375" style="35" bestFit="1" customWidth="1"/>
    <col min="11526" max="11526" width="7.875" style="35" bestFit="1" customWidth="1"/>
    <col min="11527" max="11527" width="8.875" style="35" bestFit="1" customWidth="1"/>
    <col min="11528" max="11528" width="16.875" style="35" customWidth="1"/>
    <col min="11529" max="11529" width="7.875" style="35" bestFit="1" customWidth="1"/>
    <col min="11530" max="11530" width="8.875" style="35" bestFit="1" customWidth="1"/>
    <col min="11531" max="11531" width="6.375" style="35" bestFit="1" customWidth="1"/>
    <col min="11532" max="11532" width="8.375" style="35" bestFit="1" customWidth="1"/>
    <col min="11533" max="11533" width="8.875" style="35" bestFit="1" customWidth="1"/>
    <col min="11534" max="11534" width="7.875" style="35" bestFit="1" customWidth="1"/>
    <col min="11535" max="11535" width="6.375" style="35" bestFit="1" customWidth="1"/>
    <col min="11536" max="11775" width="9.125" style="35"/>
    <col min="11776" max="11776" width="12.125" style="35" customWidth="1"/>
    <col min="11777" max="11777" width="9" style="35" customWidth="1"/>
    <col min="11778" max="11778" width="44.25" style="35" customWidth="1"/>
    <col min="11779" max="11779" width="15.375" style="35" bestFit="1" customWidth="1"/>
    <col min="11780" max="11781" width="7.375" style="35" bestFit="1" customWidth="1"/>
    <col min="11782" max="11782" width="7.875" style="35" bestFit="1" customWidth="1"/>
    <col min="11783" max="11783" width="8.875" style="35" bestFit="1" customWidth="1"/>
    <col min="11784" max="11784" width="16.875" style="35" customWidth="1"/>
    <col min="11785" max="11785" width="7.875" style="35" bestFit="1" customWidth="1"/>
    <col min="11786" max="11786" width="8.875" style="35" bestFit="1" customWidth="1"/>
    <col min="11787" max="11787" width="6.375" style="35" bestFit="1" customWidth="1"/>
    <col min="11788" max="11788" width="8.375" style="35" bestFit="1" customWidth="1"/>
    <col min="11789" max="11789" width="8.875" style="35" bestFit="1" customWidth="1"/>
    <col min="11790" max="11790" width="7.875" style="35" bestFit="1" customWidth="1"/>
    <col min="11791" max="11791" width="6.375" style="35" bestFit="1" customWidth="1"/>
    <col min="11792" max="12031" width="9.125" style="35"/>
    <col min="12032" max="12032" width="12.125" style="35" customWidth="1"/>
    <col min="12033" max="12033" width="9" style="35" customWidth="1"/>
    <col min="12034" max="12034" width="44.25" style="35" customWidth="1"/>
    <col min="12035" max="12035" width="15.375" style="35" bestFit="1" customWidth="1"/>
    <col min="12036" max="12037" width="7.375" style="35" bestFit="1" customWidth="1"/>
    <col min="12038" max="12038" width="7.875" style="35" bestFit="1" customWidth="1"/>
    <col min="12039" max="12039" width="8.875" style="35" bestFit="1" customWidth="1"/>
    <col min="12040" max="12040" width="16.875" style="35" customWidth="1"/>
    <col min="12041" max="12041" width="7.875" style="35" bestFit="1" customWidth="1"/>
    <col min="12042" max="12042" width="8.875" style="35" bestFit="1" customWidth="1"/>
    <col min="12043" max="12043" width="6.375" style="35" bestFit="1" customWidth="1"/>
    <col min="12044" max="12044" width="8.375" style="35" bestFit="1" customWidth="1"/>
    <col min="12045" max="12045" width="8.875" style="35" bestFit="1" customWidth="1"/>
    <col min="12046" max="12046" width="7.875" style="35" bestFit="1" customWidth="1"/>
    <col min="12047" max="12047" width="6.375" style="35" bestFit="1" customWidth="1"/>
    <col min="12048" max="12287" width="9.125" style="35"/>
    <col min="12288" max="12288" width="12.125" style="35" customWidth="1"/>
    <col min="12289" max="12289" width="9" style="35" customWidth="1"/>
    <col min="12290" max="12290" width="44.25" style="35" customWidth="1"/>
    <col min="12291" max="12291" width="15.375" style="35" bestFit="1" customWidth="1"/>
    <col min="12292" max="12293" width="7.375" style="35" bestFit="1" customWidth="1"/>
    <col min="12294" max="12294" width="7.875" style="35" bestFit="1" customWidth="1"/>
    <col min="12295" max="12295" width="8.875" style="35" bestFit="1" customWidth="1"/>
    <col min="12296" max="12296" width="16.875" style="35" customWidth="1"/>
    <col min="12297" max="12297" width="7.875" style="35" bestFit="1" customWidth="1"/>
    <col min="12298" max="12298" width="8.875" style="35" bestFit="1" customWidth="1"/>
    <col min="12299" max="12299" width="6.375" style="35" bestFit="1" customWidth="1"/>
    <col min="12300" max="12300" width="8.375" style="35" bestFit="1" customWidth="1"/>
    <col min="12301" max="12301" width="8.875" style="35" bestFit="1" customWidth="1"/>
    <col min="12302" max="12302" width="7.875" style="35" bestFit="1" customWidth="1"/>
    <col min="12303" max="12303" width="6.375" style="35" bestFit="1" customWidth="1"/>
    <col min="12304" max="12543" width="9.125" style="35"/>
    <col min="12544" max="12544" width="12.125" style="35" customWidth="1"/>
    <col min="12545" max="12545" width="9" style="35" customWidth="1"/>
    <col min="12546" max="12546" width="44.25" style="35" customWidth="1"/>
    <col min="12547" max="12547" width="15.375" style="35" bestFit="1" customWidth="1"/>
    <col min="12548" max="12549" width="7.375" style="35" bestFit="1" customWidth="1"/>
    <col min="12550" max="12550" width="7.875" style="35" bestFit="1" customWidth="1"/>
    <col min="12551" max="12551" width="8.875" style="35" bestFit="1" customWidth="1"/>
    <col min="12552" max="12552" width="16.875" style="35" customWidth="1"/>
    <col min="12553" max="12553" width="7.875" style="35" bestFit="1" customWidth="1"/>
    <col min="12554" max="12554" width="8.875" style="35" bestFit="1" customWidth="1"/>
    <col min="12555" max="12555" width="6.375" style="35" bestFit="1" customWidth="1"/>
    <col min="12556" max="12556" width="8.375" style="35" bestFit="1" customWidth="1"/>
    <col min="12557" max="12557" width="8.875" style="35" bestFit="1" customWidth="1"/>
    <col min="12558" max="12558" width="7.875" style="35" bestFit="1" customWidth="1"/>
    <col min="12559" max="12559" width="6.375" style="35" bestFit="1" customWidth="1"/>
    <col min="12560" max="12799" width="9.125" style="35"/>
    <col min="12800" max="12800" width="12.125" style="35" customWidth="1"/>
    <col min="12801" max="12801" width="9" style="35" customWidth="1"/>
    <col min="12802" max="12802" width="44.25" style="35" customWidth="1"/>
    <col min="12803" max="12803" width="15.375" style="35" bestFit="1" customWidth="1"/>
    <col min="12804" max="12805" width="7.375" style="35" bestFit="1" customWidth="1"/>
    <col min="12806" max="12806" width="7.875" style="35" bestFit="1" customWidth="1"/>
    <col min="12807" max="12807" width="8.875" style="35" bestFit="1" customWidth="1"/>
    <col min="12808" max="12808" width="16.875" style="35" customWidth="1"/>
    <col min="12809" max="12809" width="7.875" style="35" bestFit="1" customWidth="1"/>
    <col min="12810" max="12810" width="8.875" style="35" bestFit="1" customWidth="1"/>
    <col min="12811" max="12811" width="6.375" style="35" bestFit="1" customWidth="1"/>
    <col min="12812" max="12812" width="8.375" style="35" bestFit="1" customWidth="1"/>
    <col min="12813" max="12813" width="8.875" style="35" bestFit="1" customWidth="1"/>
    <col min="12814" max="12814" width="7.875" style="35" bestFit="1" customWidth="1"/>
    <col min="12815" max="12815" width="6.375" style="35" bestFit="1" customWidth="1"/>
    <col min="12816" max="13055" width="9.125" style="35"/>
    <col min="13056" max="13056" width="12.125" style="35" customWidth="1"/>
    <col min="13057" max="13057" width="9" style="35" customWidth="1"/>
    <col min="13058" max="13058" width="44.25" style="35" customWidth="1"/>
    <col min="13059" max="13059" width="15.375" style="35" bestFit="1" customWidth="1"/>
    <col min="13060" max="13061" width="7.375" style="35" bestFit="1" customWidth="1"/>
    <col min="13062" max="13062" width="7.875" style="35" bestFit="1" customWidth="1"/>
    <col min="13063" max="13063" width="8.875" style="35" bestFit="1" customWidth="1"/>
    <col min="13064" max="13064" width="16.875" style="35" customWidth="1"/>
    <col min="13065" max="13065" width="7.875" style="35" bestFit="1" customWidth="1"/>
    <col min="13066" max="13066" width="8.875" style="35" bestFit="1" customWidth="1"/>
    <col min="13067" max="13067" width="6.375" style="35" bestFit="1" customWidth="1"/>
    <col min="13068" max="13068" width="8.375" style="35" bestFit="1" customWidth="1"/>
    <col min="13069" max="13069" width="8.875" style="35" bestFit="1" customWidth="1"/>
    <col min="13070" max="13070" width="7.875" style="35" bestFit="1" customWidth="1"/>
    <col min="13071" max="13071" width="6.375" style="35" bestFit="1" customWidth="1"/>
    <col min="13072" max="13311" width="9.125" style="35"/>
    <col min="13312" max="13312" width="12.125" style="35" customWidth="1"/>
    <col min="13313" max="13313" width="9" style="35" customWidth="1"/>
    <col min="13314" max="13314" width="44.25" style="35" customWidth="1"/>
    <col min="13315" max="13315" width="15.375" style="35" bestFit="1" customWidth="1"/>
    <col min="13316" max="13317" width="7.375" style="35" bestFit="1" customWidth="1"/>
    <col min="13318" max="13318" width="7.875" style="35" bestFit="1" customWidth="1"/>
    <col min="13319" max="13319" width="8.875" style="35" bestFit="1" customWidth="1"/>
    <col min="13320" max="13320" width="16.875" style="35" customWidth="1"/>
    <col min="13321" max="13321" width="7.875" style="35" bestFit="1" customWidth="1"/>
    <col min="13322" max="13322" width="8.875" style="35" bestFit="1" customWidth="1"/>
    <col min="13323" max="13323" width="6.375" style="35" bestFit="1" customWidth="1"/>
    <col min="13324" max="13324" width="8.375" style="35" bestFit="1" customWidth="1"/>
    <col min="13325" max="13325" width="8.875" style="35" bestFit="1" customWidth="1"/>
    <col min="13326" max="13326" width="7.875" style="35" bestFit="1" customWidth="1"/>
    <col min="13327" max="13327" width="6.375" style="35" bestFit="1" customWidth="1"/>
    <col min="13328" max="13567" width="9.125" style="35"/>
    <col min="13568" max="13568" width="12.125" style="35" customWidth="1"/>
    <col min="13569" max="13569" width="9" style="35" customWidth="1"/>
    <col min="13570" max="13570" width="44.25" style="35" customWidth="1"/>
    <col min="13571" max="13571" width="15.375" style="35" bestFit="1" customWidth="1"/>
    <col min="13572" max="13573" width="7.375" style="35" bestFit="1" customWidth="1"/>
    <col min="13574" max="13574" width="7.875" style="35" bestFit="1" customWidth="1"/>
    <col min="13575" max="13575" width="8.875" style="35" bestFit="1" customWidth="1"/>
    <col min="13576" max="13576" width="16.875" style="35" customWidth="1"/>
    <col min="13577" max="13577" width="7.875" style="35" bestFit="1" customWidth="1"/>
    <col min="13578" max="13578" width="8.875" style="35" bestFit="1" customWidth="1"/>
    <col min="13579" max="13579" width="6.375" style="35" bestFit="1" customWidth="1"/>
    <col min="13580" max="13580" width="8.375" style="35" bestFit="1" customWidth="1"/>
    <col min="13581" max="13581" width="8.875" style="35" bestFit="1" customWidth="1"/>
    <col min="13582" max="13582" width="7.875" style="35" bestFit="1" customWidth="1"/>
    <col min="13583" max="13583" width="6.375" style="35" bestFit="1" customWidth="1"/>
    <col min="13584" max="13823" width="9.125" style="35"/>
    <col min="13824" max="13824" width="12.125" style="35" customWidth="1"/>
    <col min="13825" max="13825" width="9" style="35" customWidth="1"/>
    <col min="13826" max="13826" width="44.25" style="35" customWidth="1"/>
    <col min="13827" max="13827" width="15.375" style="35" bestFit="1" customWidth="1"/>
    <col min="13828" max="13829" width="7.375" style="35" bestFit="1" customWidth="1"/>
    <col min="13830" max="13830" width="7.875" style="35" bestFit="1" customWidth="1"/>
    <col min="13831" max="13831" width="8.875" style="35" bestFit="1" customWidth="1"/>
    <col min="13832" max="13832" width="16.875" style="35" customWidth="1"/>
    <col min="13833" max="13833" width="7.875" style="35" bestFit="1" customWidth="1"/>
    <col min="13834" max="13834" width="8.875" style="35" bestFit="1" customWidth="1"/>
    <col min="13835" max="13835" width="6.375" style="35" bestFit="1" customWidth="1"/>
    <col min="13836" max="13836" width="8.375" style="35" bestFit="1" customWidth="1"/>
    <col min="13837" max="13837" width="8.875" style="35" bestFit="1" customWidth="1"/>
    <col min="13838" max="13838" width="7.875" style="35" bestFit="1" customWidth="1"/>
    <col min="13839" max="13839" width="6.375" style="35" bestFit="1" customWidth="1"/>
    <col min="13840" max="14079" width="9.125" style="35"/>
    <col min="14080" max="14080" width="12.125" style="35" customWidth="1"/>
    <col min="14081" max="14081" width="9" style="35" customWidth="1"/>
    <col min="14082" max="14082" width="44.25" style="35" customWidth="1"/>
    <col min="14083" max="14083" width="15.375" style="35" bestFit="1" customWidth="1"/>
    <col min="14084" max="14085" width="7.375" style="35" bestFit="1" customWidth="1"/>
    <col min="14086" max="14086" width="7.875" style="35" bestFit="1" customWidth="1"/>
    <col min="14087" max="14087" width="8.875" style="35" bestFit="1" customWidth="1"/>
    <col min="14088" max="14088" width="16.875" style="35" customWidth="1"/>
    <col min="14089" max="14089" width="7.875" style="35" bestFit="1" customWidth="1"/>
    <col min="14090" max="14090" width="8.875" style="35" bestFit="1" customWidth="1"/>
    <col min="14091" max="14091" width="6.375" style="35" bestFit="1" customWidth="1"/>
    <col min="14092" max="14092" width="8.375" style="35" bestFit="1" customWidth="1"/>
    <col min="14093" max="14093" width="8.875" style="35" bestFit="1" customWidth="1"/>
    <col min="14094" max="14094" width="7.875" style="35" bestFit="1" customWidth="1"/>
    <col min="14095" max="14095" width="6.375" style="35" bestFit="1" customWidth="1"/>
    <col min="14096" max="14335" width="9.125" style="35"/>
    <col min="14336" max="14336" width="12.125" style="35" customWidth="1"/>
    <col min="14337" max="14337" width="9" style="35" customWidth="1"/>
    <col min="14338" max="14338" width="44.25" style="35" customWidth="1"/>
    <col min="14339" max="14339" width="15.375" style="35" bestFit="1" customWidth="1"/>
    <col min="14340" max="14341" width="7.375" style="35" bestFit="1" customWidth="1"/>
    <col min="14342" max="14342" width="7.875" style="35" bestFit="1" customWidth="1"/>
    <col min="14343" max="14343" width="8.875" style="35" bestFit="1" customWidth="1"/>
    <col min="14344" max="14344" width="16.875" style="35" customWidth="1"/>
    <col min="14345" max="14345" width="7.875" style="35" bestFit="1" customWidth="1"/>
    <col min="14346" max="14346" width="8.875" style="35" bestFit="1" customWidth="1"/>
    <col min="14347" max="14347" width="6.375" style="35" bestFit="1" customWidth="1"/>
    <col min="14348" max="14348" width="8.375" style="35" bestFit="1" customWidth="1"/>
    <col min="14349" max="14349" width="8.875" style="35" bestFit="1" customWidth="1"/>
    <col min="14350" max="14350" width="7.875" style="35" bestFit="1" customWidth="1"/>
    <col min="14351" max="14351" width="6.375" style="35" bestFit="1" customWidth="1"/>
    <col min="14352" max="14591" width="9.125" style="35"/>
    <col min="14592" max="14592" width="12.125" style="35" customWidth="1"/>
    <col min="14593" max="14593" width="9" style="35" customWidth="1"/>
    <col min="14594" max="14594" width="44.25" style="35" customWidth="1"/>
    <col min="14595" max="14595" width="15.375" style="35" bestFit="1" customWidth="1"/>
    <col min="14596" max="14597" width="7.375" style="35" bestFit="1" customWidth="1"/>
    <col min="14598" max="14598" width="7.875" style="35" bestFit="1" customWidth="1"/>
    <col min="14599" max="14599" width="8.875" style="35" bestFit="1" customWidth="1"/>
    <col min="14600" max="14600" width="16.875" style="35" customWidth="1"/>
    <col min="14601" max="14601" width="7.875" style="35" bestFit="1" customWidth="1"/>
    <col min="14602" max="14602" width="8.875" style="35" bestFit="1" customWidth="1"/>
    <col min="14603" max="14603" width="6.375" style="35" bestFit="1" customWidth="1"/>
    <col min="14604" max="14604" width="8.375" style="35" bestFit="1" customWidth="1"/>
    <col min="14605" max="14605" width="8.875" style="35" bestFit="1" customWidth="1"/>
    <col min="14606" max="14606" width="7.875" style="35" bestFit="1" customWidth="1"/>
    <col min="14607" max="14607" width="6.375" style="35" bestFit="1" customWidth="1"/>
    <col min="14608" max="14847" width="9.125" style="35"/>
    <col min="14848" max="14848" width="12.125" style="35" customWidth="1"/>
    <col min="14849" max="14849" width="9" style="35" customWidth="1"/>
    <col min="14850" max="14850" width="44.25" style="35" customWidth="1"/>
    <col min="14851" max="14851" width="15.375" style="35" bestFit="1" customWidth="1"/>
    <col min="14852" max="14853" width="7.375" style="35" bestFit="1" customWidth="1"/>
    <col min="14854" max="14854" width="7.875" style="35" bestFit="1" customWidth="1"/>
    <col min="14855" max="14855" width="8.875" style="35" bestFit="1" customWidth="1"/>
    <col min="14856" max="14856" width="16.875" style="35" customWidth="1"/>
    <col min="14857" max="14857" width="7.875" style="35" bestFit="1" customWidth="1"/>
    <col min="14858" max="14858" width="8.875" style="35" bestFit="1" customWidth="1"/>
    <col min="14859" max="14859" width="6.375" style="35" bestFit="1" customWidth="1"/>
    <col min="14860" max="14860" width="8.375" style="35" bestFit="1" customWidth="1"/>
    <col min="14861" max="14861" width="8.875" style="35" bestFit="1" customWidth="1"/>
    <col min="14862" max="14862" width="7.875" style="35" bestFit="1" customWidth="1"/>
    <col min="14863" max="14863" width="6.375" style="35" bestFit="1" customWidth="1"/>
    <col min="14864" max="15103" width="9.125" style="35"/>
    <col min="15104" max="15104" width="12.125" style="35" customWidth="1"/>
    <col min="15105" max="15105" width="9" style="35" customWidth="1"/>
    <col min="15106" max="15106" width="44.25" style="35" customWidth="1"/>
    <col min="15107" max="15107" width="15.375" style="35" bestFit="1" customWidth="1"/>
    <col min="15108" max="15109" width="7.375" style="35" bestFit="1" customWidth="1"/>
    <col min="15110" max="15110" width="7.875" style="35" bestFit="1" customWidth="1"/>
    <col min="15111" max="15111" width="8.875" style="35" bestFit="1" customWidth="1"/>
    <col min="15112" max="15112" width="16.875" style="35" customWidth="1"/>
    <col min="15113" max="15113" width="7.875" style="35" bestFit="1" customWidth="1"/>
    <col min="15114" max="15114" width="8.875" style="35" bestFit="1" customWidth="1"/>
    <col min="15115" max="15115" width="6.375" style="35" bestFit="1" customWidth="1"/>
    <col min="15116" max="15116" width="8.375" style="35" bestFit="1" customWidth="1"/>
    <col min="15117" max="15117" width="8.875" style="35" bestFit="1" customWidth="1"/>
    <col min="15118" max="15118" width="7.875" style="35" bestFit="1" customWidth="1"/>
    <col min="15119" max="15119" width="6.375" style="35" bestFit="1" customWidth="1"/>
    <col min="15120" max="15359" width="9.125" style="35"/>
    <col min="15360" max="15360" width="12.125" style="35" customWidth="1"/>
    <col min="15361" max="15361" width="9" style="35" customWidth="1"/>
    <col min="15362" max="15362" width="44.25" style="35" customWidth="1"/>
    <col min="15363" max="15363" width="15.375" style="35" bestFit="1" customWidth="1"/>
    <col min="15364" max="15365" width="7.375" style="35" bestFit="1" customWidth="1"/>
    <col min="15366" max="15366" width="7.875" style="35" bestFit="1" customWidth="1"/>
    <col min="15367" max="15367" width="8.875" style="35" bestFit="1" customWidth="1"/>
    <col min="15368" max="15368" width="16.875" style="35" customWidth="1"/>
    <col min="15369" max="15369" width="7.875" style="35" bestFit="1" customWidth="1"/>
    <col min="15370" max="15370" width="8.875" style="35" bestFit="1" customWidth="1"/>
    <col min="15371" max="15371" width="6.375" style="35" bestFit="1" customWidth="1"/>
    <col min="15372" max="15372" width="8.375" style="35" bestFit="1" customWidth="1"/>
    <col min="15373" max="15373" width="8.875" style="35" bestFit="1" customWidth="1"/>
    <col min="15374" max="15374" width="7.875" style="35" bestFit="1" customWidth="1"/>
    <col min="15375" max="15375" width="6.375" style="35" bestFit="1" customWidth="1"/>
    <col min="15376" max="15615" width="9.125" style="35"/>
    <col min="15616" max="15616" width="12.125" style="35" customWidth="1"/>
    <col min="15617" max="15617" width="9" style="35" customWidth="1"/>
    <col min="15618" max="15618" width="44.25" style="35" customWidth="1"/>
    <col min="15619" max="15619" width="15.375" style="35" bestFit="1" customWidth="1"/>
    <col min="15620" max="15621" width="7.375" style="35" bestFit="1" customWidth="1"/>
    <col min="15622" max="15622" width="7.875" style="35" bestFit="1" customWidth="1"/>
    <col min="15623" max="15623" width="8.875" style="35" bestFit="1" customWidth="1"/>
    <col min="15624" max="15624" width="16.875" style="35" customWidth="1"/>
    <col min="15625" max="15625" width="7.875" style="35" bestFit="1" customWidth="1"/>
    <col min="15626" max="15626" width="8.875" style="35" bestFit="1" customWidth="1"/>
    <col min="15627" max="15627" width="6.375" style="35" bestFit="1" customWidth="1"/>
    <col min="15628" max="15628" width="8.375" style="35" bestFit="1" customWidth="1"/>
    <col min="15629" max="15629" width="8.875" style="35" bestFit="1" customWidth="1"/>
    <col min="15630" max="15630" width="7.875" style="35" bestFit="1" customWidth="1"/>
    <col min="15631" max="15631" width="6.375" style="35" bestFit="1" customWidth="1"/>
    <col min="15632" max="15871" width="9.125" style="35"/>
    <col min="15872" max="15872" width="12.125" style="35" customWidth="1"/>
    <col min="15873" max="15873" width="9" style="35" customWidth="1"/>
    <col min="15874" max="15874" width="44.25" style="35" customWidth="1"/>
    <col min="15875" max="15875" width="15.375" style="35" bestFit="1" customWidth="1"/>
    <col min="15876" max="15877" width="7.375" style="35" bestFit="1" customWidth="1"/>
    <col min="15878" max="15878" width="7.875" style="35" bestFit="1" customWidth="1"/>
    <col min="15879" max="15879" width="8.875" style="35" bestFit="1" customWidth="1"/>
    <col min="15880" max="15880" width="16.875" style="35" customWidth="1"/>
    <col min="15881" max="15881" width="7.875" style="35" bestFit="1" customWidth="1"/>
    <col min="15882" max="15882" width="8.875" style="35" bestFit="1" customWidth="1"/>
    <col min="15883" max="15883" width="6.375" style="35" bestFit="1" customWidth="1"/>
    <col min="15884" max="15884" width="8.375" style="35" bestFit="1" customWidth="1"/>
    <col min="15885" max="15885" width="8.875" style="35" bestFit="1" customWidth="1"/>
    <col min="15886" max="15886" width="7.875" style="35" bestFit="1" customWidth="1"/>
    <col min="15887" max="15887" width="6.375" style="35" bestFit="1" customWidth="1"/>
    <col min="15888" max="16127" width="9.125" style="35"/>
    <col min="16128" max="16128" width="12.125" style="35" customWidth="1"/>
    <col min="16129" max="16129" width="9" style="35" customWidth="1"/>
    <col min="16130" max="16130" width="44.25" style="35" customWidth="1"/>
    <col min="16131" max="16131" width="15.375" style="35" bestFit="1" customWidth="1"/>
    <col min="16132" max="16133" width="7.375" style="35" bestFit="1" customWidth="1"/>
    <col min="16134" max="16134" width="7.875" style="35" bestFit="1" customWidth="1"/>
    <col min="16135" max="16135" width="8.875" style="35" bestFit="1" customWidth="1"/>
    <col min="16136" max="16136" width="16.875" style="35" customWidth="1"/>
    <col min="16137" max="16137" width="7.875" style="35" bestFit="1" customWidth="1"/>
    <col min="16138" max="16138" width="8.875" style="35" bestFit="1" customWidth="1"/>
    <col min="16139" max="16139" width="6.375" style="35" bestFit="1" customWidth="1"/>
    <col min="16140" max="16140" width="8.375" style="35" bestFit="1" customWidth="1"/>
    <col min="16141" max="16141" width="8.875" style="35" bestFit="1" customWidth="1"/>
    <col min="16142" max="16142" width="7.875" style="35" bestFit="1" customWidth="1"/>
    <col min="16143" max="16143" width="6.375" style="35" bestFit="1" customWidth="1"/>
    <col min="16144" max="16384" width="9.125" style="35"/>
  </cols>
  <sheetData>
    <row r="1" spans="1:16" s="28" customFormat="1" ht="171.2" customHeight="1" x14ac:dyDescent="0.25">
      <c r="A1" s="36"/>
      <c r="B1" s="28" t="s">
        <v>322</v>
      </c>
      <c r="I1" s="134"/>
      <c r="J1" s="134"/>
      <c r="K1" s="134"/>
      <c r="L1" s="134"/>
      <c r="M1" s="134"/>
      <c r="N1" s="134"/>
      <c r="O1" s="134"/>
      <c r="P1" s="134"/>
    </row>
    <row r="2" spans="1:16" s="34" customFormat="1" ht="28.55" x14ac:dyDescent="0.25">
      <c r="A2" s="29" t="s">
        <v>115</v>
      </c>
      <c r="B2" s="30" t="s">
        <v>118</v>
      </c>
      <c r="C2" s="135" t="s">
        <v>323</v>
      </c>
      <c r="D2" s="135"/>
      <c r="E2" s="135"/>
      <c r="F2" s="135"/>
      <c r="G2" s="135"/>
      <c r="H2" s="135"/>
      <c r="I2" s="30"/>
      <c r="J2" s="30"/>
      <c r="K2" s="30"/>
      <c r="L2" s="30"/>
      <c r="M2" s="30"/>
      <c r="N2" s="32"/>
      <c r="O2" s="33"/>
    </row>
    <row r="3" spans="1:16" s="34" customFormat="1" x14ac:dyDescent="0.25">
      <c r="A3" s="29" t="s">
        <v>116</v>
      </c>
      <c r="B3" s="30" t="s">
        <v>117</v>
      </c>
      <c r="C3" s="30"/>
      <c r="D3" s="30"/>
      <c r="E3" s="30"/>
      <c r="F3" s="31"/>
      <c r="G3" s="31"/>
      <c r="H3" s="30"/>
      <c r="I3" s="30"/>
      <c r="J3" s="30"/>
      <c r="K3" s="30"/>
      <c r="L3" s="30"/>
      <c r="M3" s="30"/>
      <c r="N3" s="32"/>
      <c r="O3" s="33"/>
    </row>
    <row r="4" spans="1:16" s="34" customFormat="1" x14ac:dyDescent="0.25">
      <c r="A4" s="29" t="s">
        <v>64</v>
      </c>
      <c r="B4" s="37">
        <v>1</v>
      </c>
      <c r="C4" s="30"/>
      <c r="D4" s="30"/>
      <c r="E4" s="30"/>
      <c r="F4" s="31"/>
      <c r="G4" s="31"/>
      <c r="H4" s="30"/>
      <c r="I4" s="30"/>
      <c r="J4" s="30"/>
      <c r="K4" s="30"/>
      <c r="L4" s="30"/>
      <c r="M4" s="30"/>
      <c r="N4" s="32"/>
      <c r="O4" s="33"/>
    </row>
    <row r="5" spans="1:16" s="34" customFormat="1" x14ac:dyDescent="0.25">
      <c r="A5" s="29" t="s">
        <v>62</v>
      </c>
      <c r="B5" s="38" t="s">
        <v>63</v>
      </c>
      <c r="C5" s="37"/>
      <c r="D5" s="30"/>
      <c r="E5" s="30"/>
      <c r="F5" s="31"/>
      <c r="G5" s="31"/>
      <c r="H5" s="30"/>
      <c r="I5" s="30"/>
      <c r="J5" s="30"/>
      <c r="K5" s="30"/>
      <c r="L5" s="30"/>
      <c r="M5" s="30"/>
      <c r="N5" s="32"/>
      <c r="O5" s="33"/>
    </row>
    <row r="6" spans="1:16" x14ac:dyDescent="0.25">
      <c r="A6" s="97" t="s">
        <v>65</v>
      </c>
      <c r="B6" s="99" t="s">
        <v>66</v>
      </c>
      <c r="C6" s="99" t="s">
        <v>26</v>
      </c>
      <c r="D6" s="96" t="s">
        <v>27</v>
      </c>
      <c r="E6" s="96"/>
      <c r="F6" s="96"/>
      <c r="G6" s="99" t="s">
        <v>28</v>
      </c>
      <c r="H6" s="96" t="s">
        <v>29</v>
      </c>
      <c r="I6" s="96"/>
      <c r="J6" s="96"/>
      <c r="K6" s="96"/>
      <c r="L6" s="96" t="s">
        <v>30</v>
      </c>
      <c r="M6" s="96"/>
      <c r="N6" s="96"/>
      <c r="O6" s="96"/>
    </row>
    <row r="7" spans="1:16" x14ac:dyDescent="0.25">
      <c r="A7" s="98"/>
      <c r="B7" s="100"/>
      <c r="C7" s="101"/>
      <c r="D7" s="39" t="s">
        <v>31</v>
      </c>
      <c r="E7" s="39" t="s">
        <v>32</v>
      </c>
      <c r="F7" s="39" t="s">
        <v>33</v>
      </c>
      <c r="G7" s="101"/>
      <c r="H7" s="39" t="s">
        <v>34</v>
      </c>
      <c r="I7" s="39" t="s">
        <v>35</v>
      </c>
      <c r="J7" s="39" t="s">
        <v>36</v>
      </c>
      <c r="K7" s="39" t="s">
        <v>37</v>
      </c>
      <c r="L7" s="39" t="s">
        <v>38</v>
      </c>
      <c r="M7" s="39" t="s">
        <v>39</v>
      </c>
      <c r="N7" s="39" t="s">
        <v>40</v>
      </c>
      <c r="O7" s="39" t="s">
        <v>41</v>
      </c>
    </row>
    <row r="8" spans="1:16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</row>
    <row r="9" spans="1:16" x14ac:dyDescent="0.25">
      <c r="A9" s="94" t="s">
        <v>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6" x14ac:dyDescent="0.25">
      <c r="A10" s="41" t="s">
        <v>206</v>
      </c>
      <c r="B10" s="42" t="s">
        <v>67</v>
      </c>
      <c r="C10" s="41">
        <v>200</v>
      </c>
      <c r="D10" s="43">
        <v>7.63</v>
      </c>
      <c r="E10" s="43">
        <v>6.84</v>
      </c>
      <c r="F10" s="43">
        <v>35.44</v>
      </c>
      <c r="G10" s="43">
        <v>234.34</v>
      </c>
      <c r="H10" s="43">
        <v>0.23</v>
      </c>
      <c r="I10" s="43">
        <v>1.04</v>
      </c>
      <c r="J10" s="44">
        <v>31.1</v>
      </c>
      <c r="K10" s="43">
        <v>0.57999999999999996</v>
      </c>
      <c r="L10" s="43">
        <v>120.33</v>
      </c>
      <c r="M10" s="43">
        <v>214.17</v>
      </c>
      <c r="N10" s="43">
        <v>23.75</v>
      </c>
      <c r="O10" s="43">
        <v>1.66</v>
      </c>
    </row>
    <row r="11" spans="1:16" x14ac:dyDescent="0.25">
      <c r="A11" s="41" t="s">
        <v>207</v>
      </c>
      <c r="B11" s="42" t="s">
        <v>119</v>
      </c>
      <c r="C11" s="41">
        <v>165</v>
      </c>
      <c r="D11" s="43">
        <v>23.55</v>
      </c>
      <c r="E11" s="43">
        <v>14.96</v>
      </c>
      <c r="F11" s="43">
        <v>31.92</v>
      </c>
      <c r="G11" s="43">
        <v>361.37</v>
      </c>
      <c r="H11" s="43">
        <v>7.0000000000000007E-2</v>
      </c>
      <c r="I11" s="43">
        <v>0.62</v>
      </c>
      <c r="J11" s="44">
        <v>96.8</v>
      </c>
      <c r="K11" s="43">
        <v>0.51</v>
      </c>
      <c r="L11" s="43">
        <v>207.19</v>
      </c>
      <c r="M11" s="43">
        <v>285.33999999999997</v>
      </c>
      <c r="N11" s="43">
        <v>30.55</v>
      </c>
      <c r="O11" s="43">
        <v>0.76</v>
      </c>
    </row>
    <row r="12" spans="1:16" x14ac:dyDescent="0.25">
      <c r="A12" s="41" t="s">
        <v>222</v>
      </c>
      <c r="B12" s="42" t="s">
        <v>46</v>
      </c>
      <c r="C12" s="41">
        <v>10</v>
      </c>
      <c r="D12" s="43">
        <v>0.08</v>
      </c>
      <c r="E12" s="43">
        <v>7.25</v>
      </c>
      <c r="F12" s="43">
        <v>0.13</v>
      </c>
      <c r="G12" s="44">
        <v>66.099999999999994</v>
      </c>
      <c r="H12" s="20"/>
      <c r="I12" s="20"/>
      <c r="J12" s="41">
        <v>45</v>
      </c>
      <c r="K12" s="44">
        <v>0.1</v>
      </c>
      <c r="L12" s="44">
        <v>2.4</v>
      </c>
      <c r="M12" s="41">
        <v>3</v>
      </c>
      <c r="N12" s="43">
        <v>0.05</v>
      </c>
      <c r="O12" s="43">
        <v>0.03</v>
      </c>
    </row>
    <row r="13" spans="1:16" x14ac:dyDescent="0.25">
      <c r="A13" s="41" t="s">
        <v>208</v>
      </c>
      <c r="B13" s="42" t="s">
        <v>68</v>
      </c>
      <c r="C13" s="41">
        <v>200</v>
      </c>
      <c r="D13" s="43">
        <v>3.58</v>
      </c>
      <c r="E13" s="43">
        <v>2.85</v>
      </c>
      <c r="F13" s="43">
        <v>14.71</v>
      </c>
      <c r="G13" s="43">
        <v>100.06</v>
      </c>
      <c r="H13" s="43">
        <v>0.04</v>
      </c>
      <c r="I13" s="43">
        <v>1.17</v>
      </c>
      <c r="J13" s="43">
        <v>19.920000000000002</v>
      </c>
      <c r="K13" s="44">
        <v>0.1</v>
      </c>
      <c r="L13" s="43">
        <v>113.42</v>
      </c>
      <c r="M13" s="44">
        <v>107.2</v>
      </c>
      <c r="N13" s="44">
        <v>29.6</v>
      </c>
      <c r="O13" s="41">
        <v>1</v>
      </c>
    </row>
    <row r="14" spans="1:16" x14ac:dyDescent="0.25">
      <c r="A14" s="41"/>
      <c r="B14" s="42" t="s">
        <v>42</v>
      </c>
      <c r="C14" s="41">
        <v>50</v>
      </c>
      <c r="D14" s="43">
        <v>3.95</v>
      </c>
      <c r="E14" s="44">
        <v>0.5</v>
      </c>
      <c r="F14" s="43">
        <v>24.15</v>
      </c>
      <c r="G14" s="44">
        <v>117.5</v>
      </c>
      <c r="H14" s="43">
        <v>0.08</v>
      </c>
      <c r="I14" s="20"/>
      <c r="J14" s="20"/>
      <c r="K14" s="43">
        <v>0.65</v>
      </c>
      <c r="L14" s="44">
        <v>11.5</v>
      </c>
      <c r="M14" s="44">
        <v>43.5</v>
      </c>
      <c r="N14" s="44">
        <v>16.5</v>
      </c>
      <c r="O14" s="41">
        <v>1</v>
      </c>
    </row>
    <row r="15" spans="1:16" x14ac:dyDescent="0.25">
      <c r="A15" s="95" t="s">
        <v>69</v>
      </c>
      <c r="B15" s="95"/>
      <c r="C15" s="40">
        <v>625</v>
      </c>
      <c r="D15" s="43">
        <v>38.79</v>
      </c>
      <c r="E15" s="43">
        <v>32.4</v>
      </c>
      <c r="F15" s="43">
        <v>106.35</v>
      </c>
      <c r="G15" s="43">
        <v>879.37</v>
      </c>
      <c r="H15" s="43">
        <v>0.42</v>
      </c>
      <c r="I15" s="43">
        <v>2.83</v>
      </c>
      <c r="J15" s="43">
        <v>192.82</v>
      </c>
      <c r="K15" s="43">
        <v>1.94</v>
      </c>
      <c r="L15" s="43">
        <v>454.84</v>
      </c>
      <c r="M15" s="43">
        <v>653.21</v>
      </c>
      <c r="N15" s="43">
        <v>100.45</v>
      </c>
      <c r="O15" s="43">
        <v>4.45</v>
      </c>
    </row>
    <row r="16" spans="1:16" x14ac:dyDescent="0.25">
      <c r="A16" s="94" t="s">
        <v>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5" x14ac:dyDescent="0.25">
      <c r="A17" s="41" t="s">
        <v>209</v>
      </c>
      <c r="B17" s="42" t="s">
        <v>70</v>
      </c>
      <c r="C17" s="45">
        <v>100</v>
      </c>
      <c r="D17" s="46">
        <v>1.3</v>
      </c>
      <c r="E17" s="46">
        <v>5.0999999999999996</v>
      </c>
      <c r="F17" s="46">
        <v>6.9</v>
      </c>
      <c r="G17" s="47">
        <v>79.95</v>
      </c>
      <c r="H17" s="47">
        <v>0.06</v>
      </c>
      <c r="I17" s="45">
        <v>5</v>
      </c>
      <c r="J17" s="45">
        <v>2000</v>
      </c>
      <c r="K17" s="46">
        <v>2.6</v>
      </c>
      <c r="L17" s="46">
        <v>28.1</v>
      </c>
      <c r="M17" s="47">
        <v>55.33</v>
      </c>
      <c r="N17" s="47">
        <v>38.07</v>
      </c>
      <c r="O17" s="47">
        <v>0.71</v>
      </c>
    </row>
    <row r="18" spans="1:15" x14ac:dyDescent="0.25">
      <c r="A18" s="41" t="s">
        <v>210</v>
      </c>
      <c r="B18" s="42" t="s">
        <v>111</v>
      </c>
      <c r="C18" s="41">
        <v>260</v>
      </c>
      <c r="D18" s="43">
        <v>4.28</v>
      </c>
      <c r="E18" s="43">
        <v>6.44</v>
      </c>
      <c r="F18" s="43">
        <v>12.83</v>
      </c>
      <c r="G18" s="43">
        <v>127.05</v>
      </c>
      <c r="H18" s="43">
        <v>0.05</v>
      </c>
      <c r="I18" s="43">
        <v>19.04</v>
      </c>
      <c r="J18" s="44">
        <v>211.9</v>
      </c>
      <c r="K18" s="43">
        <v>1.52</v>
      </c>
      <c r="L18" s="43">
        <v>44.05</v>
      </c>
      <c r="M18" s="44">
        <v>53.5</v>
      </c>
      <c r="N18" s="43">
        <v>23.59</v>
      </c>
      <c r="O18" s="43">
        <v>1.0900000000000001</v>
      </c>
    </row>
    <row r="19" spans="1:15" x14ac:dyDescent="0.25">
      <c r="A19" s="41" t="s">
        <v>211</v>
      </c>
      <c r="B19" s="42" t="s">
        <v>120</v>
      </c>
      <c r="C19" s="41">
        <v>170</v>
      </c>
      <c r="D19" s="43">
        <v>21.35</v>
      </c>
      <c r="E19" s="43">
        <v>16.52</v>
      </c>
      <c r="F19" s="43">
        <v>22.81</v>
      </c>
      <c r="G19" s="43">
        <v>328.1</v>
      </c>
      <c r="H19" s="43">
        <v>0.75</v>
      </c>
      <c r="I19" s="43">
        <v>4.71</v>
      </c>
      <c r="J19" s="43">
        <v>26.72</v>
      </c>
      <c r="K19" s="43">
        <v>0.75</v>
      </c>
      <c r="L19" s="43">
        <v>36.06</v>
      </c>
      <c r="M19" s="43">
        <v>230.34</v>
      </c>
      <c r="N19" s="43">
        <v>37.840000000000003</v>
      </c>
      <c r="O19" s="43">
        <v>3.06</v>
      </c>
    </row>
    <row r="20" spans="1:15" x14ac:dyDescent="0.25">
      <c r="A20" s="41" t="s">
        <v>212</v>
      </c>
      <c r="B20" s="42" t="s">
        <v>71</v>
      </c>
      <c r="C20" s="41">
        <v>180</v>
      </c>
      <c r="D20" s="43">
        <v>8.36</v>
      </c>
      <c r="E20" s="43">
        <v>6.53</v>
      </c>
      <c r="F20" s="43">
        <v>37.76</v>
      </c>
      <c r="G20" s="43">
        <v>242.94</v>
      </c>
      <c r="H20" s="43">
        <v>0.28000000000000003</v>
      </c>
      <c r="I20" s="20"/>
      <c r="J20" s="43">
        <v>28.32</v>
      </c>
      <c r="K20" s="43">
        <v>0.59</v>
      </c>
      <c r="L20" s="43">
        <v>15.38</v>
      </c>
      <c r="M20" s="43">
        <v>198.63</v>
      </c>
      <c r="N20" s="43">
        <v>132.07</v>
      </c>
      <c r="O20" s="43">
        <v>4.4400000000000004</v>
      </c>
    </row>
    <row r="21" spans="1:15" x14ac:dyDescent="0.25">
      <c r="A21" s="41" t="s">
        <v>213</v>
      </c>
      <c r="B21" s="42" t="s">
        <v>72</v>
      </c>
      <c r="C21" s="41">
        <v>200</v>
      </c>
      <c r="D21" s="43">
        <v>0.59</v>
      </c>
      <c r="E21" s="43">
        <v>0.05</v>
      </c>
      <c r="F21" s="43">
        <v>17.59</v>
      </c>
      <c r="G21" s="43">
        <v>73.95</v>
      </c>
      <c r="H21" s="43">
        <v>0.02</v>
      </c>
      <c r="I21" s="44">
        <v>0.6</v>
      </c>
      <c r="J21" s="20"/>
      <c r="K21" s="43">
        <v>0.83</v>
      </c>
      <c r="L21" s="44">
        <v>24.3</v>
      </c>
      <c r="M21" s="44">
        <v>21.9</v>
      </c>
      <c r="N21" s="43">
        <v>15.75</v>
      </c>
      <c r="O21" s="43">
        <v>0.51</v>
      </c>
    </row>
    <row r="22" spans="1:15" x14ac:dyDescent="0.25">
      <c r="A22" s="41"/>
      <c r="B22" s="42" t="s">
        <v>42</v>
      </c>
      <c r="C22" s="41">
        <v>40</v>
      </c>
      <c r="D22" s="43">
        <v>3.16</v>
      </c>
      <c r="E22" s="44">
        <v>0.4</v>
      </c>
      <c r="F22" s="43">
        <v>19.32</v>
      </c>
      <c r="G22" s="41">
        <v>94</v>
      </c>
      <c r="H22" s="43">
        <v>0.06</v>
      </c>
      <c r="I22" s="20"/>
      <c r="J22" s="20"/>
      <c r="K22" s="43">
        <v>0.52</v>
      </c>
      <c r="L22" s="44">
        <v>9.1999999999999993</v>
      </c>
      <c r="M22" s="44">
        <v>34.799999999999997</v>
      </c>
      <c r="N22" s="44">
        <v>13.2</v>
      </c>
      <c r="O22" s="44">
        <v>0.8</v>
      </c>
    </row>
    <row r="23" spans="1:15" x14ac:dyDescent="0.25">
      <c r="A23" s="41"/>
      <c r="B23" s="42" t="s">
        <v>43</v>
      </c>
      <c r="C23" s="41">
        <v>60</v>
      </c>
      <c r="D23" s="43">
        <v>3.36</v>
      </c>
      <c r="E23" s="43">
        <v>0.66</v>
      </c>
      <c r="F23" s="43">
        <v>29.64</v>
      </c>
      <c r="G23" s="44">
        <v>118.8</v>
      </c>
      <c r="H23" s="44">
        <v>0.1</v>
      </c>
      <c r="I23" s="20"/>
      <c r="J23" s="20"/>
      <c r="K23" s="43">
        <v>0.84</v>
      </c>
      <c r="L23" s="44">
        <v>17.399999999999999</v>
      </c>
      <c r="M23" s="41">
        <v>90</v>
      </c>
      <c r="N23" s="44">
        <v>28.2</v>
      </c>
      <c r="O23" s="43">
        <v>2.34</v>
      </c>
    </row>
    <row r="24" spans="1:15" x14ac:dyDescent="0.25">
      <c r="A24" s="95" t="s">
        <v>73</v>
      </c>
      <c r="B24" s="95"/>
      <c r="C24" s="48">
        <v>1010</v>
      </c>
      <c r="D24" s="47">
        <v>42.4</v>
      </c>
      <c r="E24" s="47">
        <v>35.700000000000003</v>
      </c>
      <c r="F24" s="47">
        <v>146.85</v>
      </c>
      <c r="G24" s="47">
        <v>1064.79</v>
      </c>
      <c r="H24" s="47">
        <v>1.32</v>
      </c>
      <c r="I24" s="47">
        <v>29.35</v>
      </c>
      <c r="J24" s="47">
        <v>2266.94</v>
      </c>
      <c r="K24" s="47">
        <v>7.65</v>
      </c>
      <c r="L24" s="47">
        <v>174.49</v>
      </c>
      <c r="M24" s="46">
        <v>684.5</v>
      </c>
      <c r="N24" s="47">
        <v>288.72000000000003</v>
      </c>
      <c r="O24" s="47">
        <v>12.95</v>
      </c>
    </row>
    <row r="25" spans="1:15" x14ac:dyDescent="0.25">
      <c r="A25" s="94" t="s">
        <v>9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x14ac:dyDescent="0.25">
      <c r="A26" s="41" t="s">
        <v>214</v>
      </c>
      <c r="B26" s="42" t="s">
        <v>74</v>
      </c>
      <c r="C26" s="41">
        <v>60</v>
      </c>
      <c r="D26" s="43">
        <v>3.77</v>
      </c>
      <c r="E26" s="43">
        <v>6.69</v>
      </c>
      <c r="F26" s="43">
        <v>25.25</v>
      </c>
      <c r="G26" s="43">
        <v>176.56</v>
      </c>
      <c r="H26" s="43">
        <v>0.06</v>
      </c>
      <c r="I26" s="43">
        <v>1.45</v>
      </c>
      <c r="J26" s="43">
        <v>45.38</v>
      </c>
      <c r="K26" s="43">
        <v>0.56000000000000005</v>
      </c>
      <c r="L26" s="43">
        <v>19.72</v>
      </c>
      <c r="M26" s="43">
        <v>42.13</v>
      </c>
      <c r="N26" s="43">
        <v>7.43</v>
      </c>
      <c r="O26" s="43">
        <v>0.81</v>
      </c>
    </row>
    <row r="27" spans="1:15" x14ac:dyDescent="0.25">
      <c r="A27" s="41"/>
      <c r="B27" s="42" t="s">
        <v>75</v>
      </c>
      <c r="C27" s="41">
        <v>200</v>
      </c>
      <c r="D27" s="41">
        <v>1</v>
      </c>
      <c r="E27" s="44">
        <v>0.2</v>
      </c>
      <c r="F27" s="44">
        <v>20.2</v>
      </c>
      <c r="G27" s="41">
        <v>92</v>
      </c>
      <c r="H27" s="43">
        <v>0.02</v>
      </c>
      <c r="I27" s="41">
        <v>4</v>
      </c>
      <c r="J27" s="20"/>
      <c r="K27" s="44">
        <v>0.2</v>
      </c>
      <c r="L27" s="41">
        <v>14</v>
      </c>
      <c r="M27" s="41">
        <v>14</v>
      </c>
      <c r="N27" s="41">
        <v>8</v>
      </c>
      <c r="O27" s="44">
        <v>2.8</v>
      </c>
    </row>
    <row r="28" spans="1:15" x14ac:dyDescent="0.25">
      <c r="A28" s="41" t="s">
        <v>215</v>
      </c>
      <c r="B28" s="42" t="s">
        <v>44</v>
      </c>
      <c r="C28" s="41">
        <v>200</v>
      </c>
      <c r="D28" s="44">
        <v>0.8</v>
      </c>
      <c r="E28" s="44">
        <v>0.6</v>
      </c>
      <c r="F28" s="44">
        <v>20.6</v>
      </c>
      <c r="G28" s="41">
        <v>94</v>
      </c>
      <c r="H28" s="43">
        <v>0.04</v>
      </c>
      <c r="I28" s="41">
        <v>10</v>
      </c>
      <c r="J28" s="41">
        <v>4</v>
      </c>
      <c r="K28" s="44">
        <v>0.8</v>
      </c>
      <c r="L28" s="41">
        <v>38</v>
      </c>
      <c r="M28" s="41">
        <v>32</v>
      </c>
      <c r="N28" s="41">
        <v>24</v>
      </c>
      <c r="O28" s="44">
        <v>4.5999999999999996</v>
      </c>
    </row>
    <row r="29" spans="1:15" x14ac:dyDescent="0.25">
      <c r="A29" s="95" t="s">
        <v>205</v>
      </c>
      <c r="B29" s="95"/>
      <c r="C29" s="40">
        <v>460</v>
      </c>
      <c r="D29" s="43">
        <v>5.57</v>
      </c>
      <c r="E29" s="43">
        <v>7.49</v>
      </c>
      <c r="F29" s="43">
        <v>66.05</v>
      </c>
      <c r="G29" s="43">
        <v>362.56</v>
      </c>
      <c r="H29" s="43">
        <v>0.12</v>
      </c>
      <c r="I29" s="43">
        <v>15.45</v>
      </c>
      <c r="J29" s="43">
        <v>49.38</v>
      </c>
      <c r="K29" s="43">
        <v>1.56</v>
      </c>
      <c r="L29" s="43">
        <v>71.72</v>
      </c>
      <c r="M29" s="43">
        <v>88.13</v>
      </c>
      <c r="N29" s="43">
        <v>39.43</v>
      </c>
      <c r="O29" s="43">
        <v>8.2100000000000009</v>
      </c>
    </row>
    <row r="30" spans="1:15" x14ac:dyDescent="0.25">
      <c r="A30" s="94" t="s">
        <v>10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5" x14ac:dyDescent="0.25">
      <c r="A31" s="41" t="s">
        <v>230</v>
      </c>
      <c r="B31" s="42" t="s">
        <v>95</v>
      </c>
      <c r="C31" s="45">
        <v>100</v>
      </c>
      <c r="D31" s="47">
        <v>1.71</v>
      </c>
      <c r="E31" s="47">
        <v>5.18</v>
      </c>
      <c r="F31" s="47">
        <v>4.83</v>
      </c>
      <c r="G31" s="47">
        <v>73.09</v>
      </c>
      <c r="H31" s="47">
        <v>0.03</v>
      </c>
      <c r="I31" s="46">
        <v>40.1</v>
      </c>
      <c r="J31" s="47">
        <v>202.64</v>
      </c>
      <c r="K31" s="47">
        <v>2.33</v>
      </c>
      <c r="L31" s="47">
        <v>46.04</v>
      </c>
      <c r="M31" s="47">
        <v>33.11</v>
      </c>
      <c r="N31" s="47">
        <v>17.95</v>
      </c>
      <c r="O31" s="47">
        <v>0.61</v>
      </c>
    </row>
    <row r="32" spans="1:15" x14ac:dyDescent="0.25">
      <c r="A32" s="41" t="s">
        <v>217</v>
      </c>
      <c r="B32" s="42" t="s">
        <v>77</v>
      </c>
      <c r="C32" s="45">
        <v>130</v>
      </c>
      <c r="D32" s="47">
        <v>17.22</v>
      </c>
      <c r="E32" s="47">
        <v>10.09</v>
      </c>
      <c r="F32" s="47">
        <v>3.45</v>
      </c>
      <c r="G32" s="47">
        <v>173.73</v>
      </c>
      <c r="H32" s="47">
        <v>0.12</v>
      </c>
      <c r="I32" s="47">
        <v>4.83</v>
      </c>
      <c r="J32" s="46">
        <v>568.79999999999995</v>
      </c>
      <c r="K32" s="47">
        <v>1.21</v>
      </c>
      <c r="L32" s="47">
        <v>41.04</v>
      </c>
      <c r="M32" s="47">
        <v>243.18</v>
      </c>
      <c r="N32" s="47">
        <v>43.71</v>
      </c>
      <c r="O32" s="47">
        <v>0.89</v>
      </c>
    </row>
    <row r="33" spans="1:15" x14ac:dyDescent="0.25">
      <c r="A33" s="41" t="s">
        <v>218</v>
      </c>
      <c r="B33" s="42" t="s">
        <v>78</v>
      </c>
      <c r="C33" s="45">
        <v>200</v>
      </c>
      <c r="D33" s="46">
        <v>4.2</v>
      </c>
      <c r="E33" s="47">
        <v>6.63</v>
      </c>
      <c r="F33" s="47">
        <v>33.85</v>
      </c>
      <c r="G33" s="47">
        <v>212.27</v>
      </c>
      <c r="H33" s="47">
        <v>0.25</v>
      </c>
      <c r="I33" s="46">
        <v>41.4</v>
      </c>
      <c r="J33" s="47">
        <v>42.21</v>
      </c>
      <c r="K33" s="47">
        <v>0.28999999999999998</v>
      </c>
      <c r="L33" s="47">
        <v>24.09</v>
      </c>
      <c r="M33" s="47">
        <v>122.76</v>
      </c>
      <c r="N33" s="47">
        <v>47.74</v>
      </c>
      <c r="O33" s="47">
        <v>1.89</v>
      </c>
    </row>
    <row r="34" spans="1:15" x14ac:dyDescent="0.25">
      <c r="A34" s="41" t="s">
        <v>219</v>
      </c>
      <c r="B34" s="42" t="s">
        <v>87</v>
      </c>
      <c r="C34" s="45">
        <v>200</v>
      </c>
      <c r="D34" s="47">
        <v>0.26</v>
      </c>
      <c r="E34" s="47">
        <v>0.03</v>
      </c>
      <c r="F34" s="47">
        <v>10.26</v>
      </c>
      <c r="G34" s="46">
        <v>43.8</v>
      </c>
      <c r="H34" s="49"/>
      <c r="I34" s="46">
        <v>2.9</v>
      </c>
      <c r="J34" s="46">
        <v>0.5</v>
      </c>
      <c r="K34" s="47">
        <v>0.01</v>
      </c>
      <c r="L34" s="47">
        <v>8.0500000000000007</v>
      </c>
      <c r="M34" s="47">
        <v>9.7799999999999994</v>
      </c>
      <c r="N34" s="47">
        <v>5.24</v>
      </c>
      <c r="O34" s="47">
        <v>0.89</v>
      </c>
    </row>
    <row r="35" spans="1:15" x14ac:dyDescent="0.25">
      <c r="A35" s="41"/>
      <c r="B35" s="42" t="s">
        <v>42</v>
      </c>
      <c r="C35" s="45">
        <v>50</v>
      </c>
      <c r="D35" s="47">
        <v>3.95</v>
      </c>
      <c r="E35" s="46">
        <v>0.5</v>
      </c>
      <c r="F35" s="47">
        <v>24.15</v>
      </c>
      <c r="G35" s="46">
        <v>117.5</v>
      </c>
      <c r="H35" s="47">
        <v>0.08</v>
      </c>
      <c r="I35" s="49"/>
      <c r="J35" s="49"/>
      <c r="K35" s="47">
        <v>0.65</v>
      </c>
      <c r="L35" s="46">
        <v>11.5</v>
      </c>
      <c r="M35" s="46">
        <v>43.5</v>
      </c>
      <c r="N35" s="46">
        <v>16.5</v>
      </c>
      <c r="O35" s="45">
        <v>1</v>
      </c>
    </row>
    <row r="36" spans="1:15" x14ac:dyDescent="0.25">
      <c r="A36" s="95" t="s">
        <v>79</v>
      </c>
      <c r="B36" s="95"/>
      <c r="C36" s="50">
        <v>680</v>
      </c>
      <c r="D36" s="47">
        <v>27.34</v>
      </c>
      <c r="E36" s="47">
        <v>22.43</v>
      </c>
      <c r="F36" s="47">
        <v>76.540000000000006</v>
      </c>
      <c r="G36" s="47">
        <v>620.39</v>
      </c>
      <c r="H36" s="47">
        <v>0.48</v>
      </c>
      <c r="I36" s="47">
        <v>89.23</v>
      </c>
      <c r="J36" s="47">
        <v>814.15</v>
      </c>
      <c r="K36" s="47">
        <v>4.49</v>
      </c>
      <c r="L36" s="47">
        <v>130.72</v>
      </c>
      <c r="M36" s="47">
        <v>452.33</v>
      </c>
      <c r="N36" s="47">
        <v>131.13999999999999</v>
      </c>
      <c r="O36" s="47">
        <v>5.28</v>
      </c>
    </row>
    <row r="37" spans="1:15" x14ac:dyDescent="0.25">
      <c r="A37" s="94" t="s">
        <v>11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x14ac:dyDescent="0.25">
      <c r="A38" s="41"/>
      <c r="B38" s="42" t="s">
        <v>80</v>
      </c>
      <c r="C38" s="45">
        <v>200</v>
      </c>
      <c r="D38" s="46">
        <v>5.8</v>
      </c>
      <c r="E38" s="45">
        <v>5</v>
      </c>
      <c r="F38" s="46">
        <v>9.6</v>
      </c>
      <c r="G38" s="45">
        <v>108</v>
      </c>
      <c r="H38" s="47">
        <v>0.08</v>
      </c>
      <c r="I38" s="46">
        <v>2.6</v>
      </c>
      <c r="J38" s="45">
        <v>44</v>
      </c>
      <c r="K38" s="46">
        <v>0.2</v>
      </c>
      <c r="L38" s="45">
        <v>240</v>
      </c>
      <c r="M38" s="45">
        <v>180</v>
      </c>
      <c r="N38" s="45">
        <v>28</v>
      </c>
      <c r="O38" s="46">
        <v>0.2</v>
      </c>
    </row>
    <row r="39" spans="1:15" x14ac:dyDescent="0.25">
      <c r="A39" s="41"/>
      <c r="B39" s="42" t="s">
        <v>45</v>
      </c>
      <c r="C39" s="45">
        <v>25</v>
      </c>
      <c r="D39" s="47">
        <v>1.88</v>
      </c>
      <c r="E39" s="47">
        <v>2.4500000000000002</v>
      </c>
      <c r="F39" s="46">
        <v>18.600000000000001</v>
      </c>
      <c r="G39" s="47">
        <v>104.25</v>
      </c>
      <c r="H39" s="47">
        <v>0.02</v>
      </c>
      <c r="I39" s="49"/>
      <c r="J39" s="46">
        <v>2.5</v>
      </c>
      <c r="K39" s="49"/>
      <c r="L39" s="47">
        <v>7.25</v>
      </c>
      <c r="M39" s="46">
        <v>22.5</v>
      </c>
      <c r="N39" s="45">
        <v>5</v>
      </c>
      <c r="O39" s="47">
        <v>0.53</v>
      </c>
    </row>
    <row r="40" spans="1:15" x14ac:dyDescent="0.25">
      <c r="A40" s="95" t="s">
        <v>81</v>
      </c>
      <c r="B40" s="95"/>
      <c r="C40" s="50">
        <v>225</v>
      </c>
      <c r="D40" s="47">
        <v>7.68</v>
      </c>
      <c r="E40" s="47">
        <v>7.45</v>
      </c>
      <c r="F40" s="47">
        <v>28.2</v>
      </c>
      <c r="G40" s="47">
        <v>212.25</v>
      </c>
      <c r="H40" s="46">
        <v>0.1</v>
      </c>
      <c r="I40" s="46">
        <v>2.6</v>
      </c>
      <c r="J40" s="46">
        <v>46.5</v>
      </c>
      <c r="K40" s="46">
        <v>0.2</v>
      </c>
      <c r="L40" s="47">
        <v>247.25</v>
      </c>
      <c r="M40" s="46">
        <v>202.5</v>
      </c>
      <c r="N40" s="45">
        <v>33</v>
      </c>
      <c r="O40" s="47">
        <v>0.73</v>
      </c>
    </row>
    <row r="41" spans="1:15" x14ac:dyDescent="0.25">
      <c r="A41" s="95" t="s">
        <v>82</v>
      </c>
      <c r="B41" s="95"/>
      <c r="C41" s="48">
        <v>3000</v>
      </c>
      <c r="D41" s="47">
        <v>121.78</v>
      </c>
      <c r="E41" s="47">
        <v>105.47</v>
      </c>
      <c r="F41" s="47">
        <v>423.99</v>
      </c>
      <c r="G41" s="47">
        <v>3139.36</v>
      </c>
      <c r="H41" s="47">
        <v>2.44</v>
      </c>
      <c r="I41" s="47">
        <v>139.46</v>
      </c>
      <c r="J41" s="47">
        <v>3369.79</v>
      </c>
      <c r="K41" s="47">
        <v>15.84</v>
      </c>
      <c r="L41" s="47">
        <v>1079.02</v>
      </c>
      <c r="M41" s="47">
        <v>2080.67</v>
      </c>
      <c r="N41" s="47">
        <v>592.74</v>
      </c>
      <c r="O41" s="47">
        <v>31.62</v>
      </c>
    </row>
    <row r="42" spans="1:15" s="34" customFormat="1" x14ac:dyDescent="0.25">
      <c r="A42" s="29" t="s">
        <v>62</v>
      </c>
      <c r="B42" s="38" t="s">
        <v>83</v>
      </c>
      <c r="C42" s="37"/>
      <c r="D42" s="30"/>
      <c r="E42" s="30"/>
      <c r="F42" s="31"/>
      <c r="G42" s="31"/>
      <c r="H42" s="30"/>
      <c r="I42" s="30"/>
      <c r="J42" s="30"/>
      <c r="K42" s="30"/>
      <c r="L42" s="30"/>
      <c r="M42" s="30"/>
      <c r="N42" s="32"/>
      <c r="O42" s="33"/>
    </row>
    <row r="43" spans="1:15" s="34" customFormat="1" x14ac:dyDescent="0.25">
      <c r="A43" s="29" t="s">
        <v>64</v>
      </c>
      <c r="B43" s="37">
        <v>1</v>
      </c>
      <c r="C43" s="30"/>
      <c r="D43" s="30"/>
      <c r="E43" s="30"/>
      <c r="F43" s="31"/>
      <c r="G43" s="31"/>
      <c r="H43" s="30"/>
      <c r="I43" s="30"/>
      <c r="J43" s="30"/>
      <c r="K43" s="30"/>
      <c r="L43" s="30"/>
      <c r="M43" s="30"/>
      <c r="N43" s="32"/>
      <c r="O43" s="33"/>
    </row>
    <row r="44" spans="1:15" x14ac:dyDescent="0.25">
      <c r="A44" s="97" t="s">
        <v>65</v>
      </c>
      <c r="B44" s="99" t="s">
        <v>66</v>
      </c>
      <c r="C44" s="99" t="s">
        <v>26</v>
      </c>
      <c r="D44" s="96" t="s">
        <v>27</v>
      </c>
      <c r="E44" s="96"/>
      <c r="F44" s="96"/>
      <c r="G44" s="99" t="s">
        <v>28</v>
      </c>
      <c r="H44" s="96" t="s">
        <v>29</v>
      </c>
      <c r="I44" s="96"/>
      <c r="J44" s="96"/>
      <c r="K44" s="96"/>
      <c r="L44" s="96" t="s">
        <v>30</v>
      </c>
      <c r="M44" s="96"/>
      <c r="N44" s="96"/>
      <c r="O44" s="96"/>
    </row>
    <row r="45" spans="1:15" x14ac:dyDescent="0.25">
      <c r="A45" s="98"/>
      <c r="B45" s="100"/>
      <c r="C45" s="101"/>
      <c r="D45" s="39" t="s">
        <v>31</v>
      </c>
      <c r="E45" s="39" t="s">
        <v>32</v>
      </c>
      <c r="F45" s="39" t="s">
        <v>33</v>
      </c>
      <c r="G45" s="101"/>
      <c r="H45" s="39" t="s">
        <v>34</v>
      </c>
      <c r="I45" s="39" t="s">
        <v>35</v>
      </c>
      <c r="J45" s="39" t="s">
        <v>36</v>
      </c>
      <c r="K45" s="39" t="s">
        <v>37</v>
      </c>
      <c r="L45" s="39" t="s">
        <v>38</v>
      </c>
      <c r="M45" s="39" t="s">
        <v>39</v>
      </c>
      <c r="N45" s="39" t="s">
        <v>40</v>
      </c>
      <c r="O45" s="39" t="s">
        <v>41</v>
      </c>
    </row>
    <row r="46" spans="1:15" x14ac:dyDescent="0.25">
      <c r="A46" s="40">
        <v>1</v>
      </c>
      <c r="B46" s="40">
        <v>2</v>
      </c>
      <c r="C46" s="40">
        <v>3</v>
      </c>
      <c r="D46" s="40">
        <v>4</v>
      </c>
      <c r="E46" s="40">
        <v>5</v>
      </c>
      <c r="F46" s="40">
        <v>6</v>
      </c>
      <c r="G46" s="40">
        <v>7</v>
      </c>
      <c r="H46" s="40">
        <v>8</v>
      </c>
      <c r="I46" s="40">
        <v>9</v>
      </c>
      <c r="J46" s="40">
        <v>10</v>
      </c>
      <c r="K46" s="40">
        <v>11</v>
      </c>
      <c r="L46" s="40">
        <v>12</v>
      </c>
      <c r="M46" s="40">
        <v>13</v>
      </c>
      <c r="N46" s="40">
        <v>14</v>
      </c>
      <c r="O46" s="40">
        <v>15</v>
      </c>
    </row>
    <row r="47" spans="1:15" x14ac:dyDescent="0.25">
      <c r="A47" s="94" t="s">
        <v>0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spans="1:15" x14ac:dyDescent="0.25">
      <c r="A48" s="41" t="s">
        <v>220</v>
      </c>
      <c r="B48" s="42" t="s">
        <v>84</v>
      </c>
      <c r="C48" s="41">
        <v>200</v>
      </c>
      <c r="D48" s="43">
        <v>5.33</v>
      </c>
      <c r="E48" s="43">
        <v>4.47</v>
      </c>
      <c r="F48" s="43">
        <v>29.34</v>
      </c>
      <c r="G48" s="43">
        <v>179.55</v>
      </c>
      <c r="H48" s="43">
        <v>7.0000000000000007E-2</v>
      </c>
      <c r="I48" s="43">
        <v>1.04</v>
      </c>
      <c r="J48" s="44">
        <v>31.1</v>
      </c>
      <c r="K48" s="43">
        <v>0.55000000000000004</v>
      </c>
      <c r="L48" s="43">
        <v>103.77</v>
      </c>
      <c r="M48" s="43">
        <v>97.78</v>
      </c>
      <c r="N48" s="44">
        <v>16.5</v>
      </c>
      <c r="O48" s="44">
        <v>0.4</v>
      </c>
    </row>
    <row r="49" spans="1:15" x14ac:dyDescent="0.25">
      <c r="A49" s="41" t="s">
        <v>221</v>
      </c>
      <c r="B49" s="42" t="s">
        <v>85</v>
      </c>
      <c r="C49" s="41">
        <v>100</v>
      </c>
      <c r="D49" s="43">
        <v>9.42</v>
      </c>
      <c r="E49" s="43">
        <v>8.48</v>
      </c>
      <c r="F49" s="43">
        <v>2.38</v>
      </c>
      <c r="G49" s="43">
        <v>123.65</v>
      </c>
      <c r="H49" s="43">
        <v>0.06</v>
      </c>
      <c r="I49" s="43">
        <v>0.52</v>
      </c>
      <c r="J49" s="44">
        <v>177.8</v>
      </c>
      <c r="K49" s="43">
        <v>0.43</v>
      </c>
      <c r="L49" s="43">
        <v>84.85</v>
      </c>
      <c r="M49" s="43">
        <v>161.03</v>
      </c>
      <c r="N49" s="43">
        <v>13.47</v>
      </c>
      <c r="O49" s="43">
        <v>1.67</v>
      </c>
    </row>
    <row r="50" spans="1:15" x14ac:dyDescent="0.25">
      <c r="A50" s="41" t="s">
        <v>222</v>
      </c>
      <c r="B50" s="42" t="s">
        <v>46</v>
      </c>
      <c r="C50" s="41">
        <v>10</v>
      </c>
      <c r="D50" s="43">
        <v>0.08</v>
      </c>
      <c r="E50" s="43">
        <v>7.25</v>
      </c>
      <c r="F50" s="43">
        <v>0.13</v>
      </c>
      <c r="G50" s="44">
        <v>66.099999999999994</v>
      </c>
      <c r="H50" s="20"/>
      <c r="I50" s="20"/>
      <c r="J50" s="41">
        <v>45</v>
      </c>
      <c r="K50" s="44">
        <v>0.1</v>
      </c>
      <c r="L50" s="44">
        <v>2.4</v>
      </c>
      <c r="M50" s="41">
        <v>3</v>
      </c>
      <c r="N50" s="43">
        <v>0.05</v>
      </c>
      <c r="O50" s="43">
        <v>0.03</v>
      </c>
    </row>
    <row r="51" spans="1:15" x14ac:dyDescent="0.25">
      <c r="A51" s="41" t="s">
        <v>223</v>
      </c>
      <c r="B51" s="42" t="s">
        <v>86</v>
      </c>
      <c r="C51" s="41">
        <v>20</v>
      </c>
      <c r="D51" s="43">
        <v>4.6399999999999997</v>
      </c>
      <c r="E51" s="44">
        <v>5.9</v>
      </c>
      <c r="F51" s="20"/>
      <c r="G51" s="44">
        <v>72.8</v>
      </c>
      <c r="H51" s="43">
        <v>0.01</v>
      </c>
      <c r="I51" s="43">
        <v>0.14000000000000001</v>
      </c>
      <c r="J51" s="44">
        <v>57.6</v>
      </c>
      <c r="K51" s="44">
        <v>0.1</v>
      </c>
      <c r="L51" s="41">
        <v>176</v>
      </c>
      <c r="M51" s="41">
        <v>100</v>
      </c>
      <c r="N51" s="41">
        <v>7</v>
      </c>
      <c r="O51" s="44">
        <v>0.2</v>
      </c>
    </row>
    <row r="52" spans="1:15" x14ac:dyDescent="0.25">
      <c r="A52" s="41" t="s">
        <v>219</v>
      </c>
      <c r="B52" s="42" t="s">
        <v>87</v>
      </c>
      <c r="C52" s="41">
        <v>200</v>
      </c>
      <c r="D52" s="43">
        <v>0.26</v>
      </c>
      <c r="E52" s="43">
        <v>0.03</v>
      </c>
      <c r="F52" s="43">
        <v>10.26</v>
      </c>
      <c r="G52" s="44">
        <v>43.8</v>
      </c>
      <c r="H52" s="20"/>
      <c r="I52" s="44">
        <v>2.9</v>
      </c>
      <c r="J52" s="44">
        <v>0.5</v>
      </c>
      <c r="K52" s="43">
        <v>0.01</v>
      </c>
      <c r="L52" s="43">
        <v>8.0500000000000007</v>
      </c>
      <c r="M52" s="43">
        <v>9.7799999999999994</v>
      </c>
      <c r="N52" s="43">
        <v>5.24</v>
      </c>
      <c r="O52" s="43">
        <v>0.89</v>
      </c>
    </row>
    <row r="53" spans="1:15" x14ac:dyDescent="0.25">
      <c r="A53" s="41"/>
      <c r="B53" s="42" t="s">
        <v>42</v>
      </c>
      <c r="C53" s="41">
        <v>60</v>
      </c>
      <c r="D53" s="43">
        <v>4.74</v>
      </c>
      <c r="E53" s="44">
        <v>0.6</v>
      </c>
      <c r="F53" s="43">
        <v>28.98</v>
      </c>
      <c r="G53" s="41">
        <v>141</v>
      </c>
      <c r="H53" s="44">
        <v>0.1</v>
      </c>
      <c r="I53" s="20"/>
      <c r="J53" s="20"/>
      <c r="K53" s="43">
        <v>0.78</v>
      </c>
      <c r="L53" s="44">
        <v>13.8</v>
      </c>
      <c r="M53" s="44">
        <v>52.2</v>
      </c>
      <c r="N53" s="44">
        <v>19.8</v>
      </c>
      <c r="O53" s="44">
        <v>1.2</v>
      </c>
    </row>
    <row r="54" spans="1:15" x14ac:dyDescent="0.25">
      <c r="A54" s="95" t="s">
        <v>69</v>
      </c>
      <c r="B54" s="95"/>
      <c r="C54" s="40">
        <v>590</v>
      </c>
      <c r="D54" s="43">
        <v>24.47</v>
      </c>
      <c r="E54" s="43">
        <v>26.73</v>
      </c>
      <c r="F54" s="43">
        <v>71.09</v>
      </c>
      <c r="G54" s="44">
        <v>626.9</v>
      </c>
      <c r="H54" s="43">
        <v>0.24</v>
      </c>
      <c r="I54" s="44">
        <v>4.5999999999999996</v>
      </c>
      <c r="J54" s="41">
        <v>312</v>
      </c>
      <c r="K54" s="43">
        <v>1.97</v>
      </c>
      <c r="L54" s="43">
        <v>388.87</v>
      </c>
      <c r="M54" s="43">
        <v>423.79</v>
      </c>
      <c r="N54" s="43">
        <v>62.06</v>
      </c>
      <c r="O54" s="43">
        <v>4.3899999999999997</v>
      </c>
    </row>
    <row r="55" spans="1:15" x14ac:dyDescent="0.25">
      <c r="A55" s="94" t="s">
        <v>8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</row>
    <row r="56" spans="1:15" x14ac:dyDescent="0.25">
      <c r="A56" s="41" t="s">
        <v>224</v>
      </c>
      <c r="B56" s="42" t="s">
        <v>88</v>
      </c>
      <c r="C56" s="41">
        <v>100</v>
      </c>
      <c r="D56" s="43">
        <v>1.57</v>
      </c>
      <c r="E56" s="43">
        <v>5.19</v>
      </c>
      <c r="F56" s="43">
        <v>8.61</v>
      </c>
      <c r="G56" s="43">
        <v>88.09</v>
      </c>
      <c r="H56" s="43">
        <v>0.06</v>
      </c>
      <c r="I56" s="43">
        <v>10.75</v>
      </c>
      <c r="J56" s="44">
        <v>267.2</v>
      </c>
      <c r="K56" s="43">
        <v>2.35</v>
      </c>
      <c r="L56" s="43">
        <v>25.02</v>
      </c>
      <c r="M56" s="43">
        <v>47.04</v>
      </c>
      <c r="N56" s="43">
        <v>21.44</v>
      </c>
      <c r="O56" s="43">
        <v>0.87</v>
      </c>
    </row>
    <row r="57" spans="1:15" x14ac:dyDescent="0.25">
      <c r="A57" s="41" t="s">
        <v>225</v>
      </c>
      <c r="B57" s="42" t="s">
        <v>89</v>
      </c>
      <c r="C57" s="41">
        <v>250</v>
      </c>
      <c r="D57" s="43">
        <v>4.0199999999999996</v>
      </c>
      <c r="E57" s="43">
        <v>6.98</v>
      </c>
      <c r="F57" s="43">
        <v>17.02</v>
      </c>
      <c r="G57" s="43">
        <v>147.69</v>
      </c>
      <c r="H57" s="43">
        <v>0.19</v>
      </c>
      <c r="I57" s="44">
        <v>16.600000000000001</v>
      </c>
      <c r="J57" s="43">
        <v>206.83</v>
      </c>
      <c r="K57" s="44">
        <v>2.4</v>
      </c>
      <c r="L57" s="43">
        <v>18.739999999999998</v>
      </c>
      <c r="M57" s="43">
        <v>79.67</v>
      </c>
      <c r="N57" s="43">
        <v>27.96</v>
      </c>
      <c r="O57" s="43">
        <v>1.06</v>
      </c>
    </row>
    <row r="58" spans="1:15" x14ac:dyDescent="0.25">
      <c r="A58" s="41" t="s">
        <v>226</v>
      </c>
      <c r="B58" s="42" t="s">
        <v>90</v>
      </c>
      <c r="C58" s="41">
        <v>130</v>
      </c>
      <c r="D58" s="43">
        <v>21.61</v>
      </c>
      <c r="E58" s="44">
        <v>17.399999999999999</v>
      </c>
      <c r="F58" s="43">
        <v>4.68</v>
      </c>
      <c r="G58" s="43">
        <v>262.37</v>
      </c>
      <c r="H58" s="43">
        <v>0.75</v>
      </c>
      <c r="I58" s="43">
        <v>9.34</v>
      </c>
      <c r="J58" s="41">
        <v>45</v>
      </c>
      <c r="K58" s="44">
        <v>0.3</v>
      </c>
      <c r="L58" s="43">
        <v>20.76</v>
      </c>
      <c r="M58" s="43">
        <v>226.04</v>
      </c>
      <c r="N58" s="43">
        <v>33.53</v>
      </c>
      <c r="O58" s="44">
        <v>3.4</v>
      </c>
    </row>
    <row r="59" spans="1:15" x14ac:dyDescent="0.25">
      <c r="A59" s="41" t="s">
        <v>227</v>
      </c>
      <c r="B59" s="42" t="s">
        <v>91</v>
      </c>
      <c r="C59" s="41">
        <v>200</v>
      </c>
      <c r="D59" s="43">
        <v>4.3899999999999997</v>
      </c>
      <c r="E59" s="43">
        <v>7.98</v>
      </c>
      <c r="F59" s="43">
        <v>29.48</v>
      </c>
      <c r="G59" s="44">
        <v>207.9</v>
      </c>
      <c r="H59" s="43">
        <v>0.22</v>
      </c>
      <c r="I59" s="44">
        <v>34.6</v>
      </c>
      <c r="J59" s="43">
        <v>52.45</v>
      </c>
      <c r="K59" s="43">
        <v>0.28999999999999998</v>
      </c>
      <c r="L59" s="43">
        <v>58.67</v>
      </c>
      <c r="M59" s="43">
        <v>130.22999999999999</v>
      </c>
      <c r="N59" s="43">
        <v>43.85</v>
      </c>
      <c r="O59" s="43">
        <v>1.61</v>
      </c>
    </row>
    <row r="60" spans="1:15" x14ac:dyDescent="0.25">
      <c r="A60" s="41" t="s">
        <v>228</v>
      </c>
      <c r="B60" s="42" t="s">
        <v>92</v>
      </c>
      <c r="C60" s="41">
        <v>200</v>
      </c>
      <c r="D60" s="43">
        <v>0.16</v>
      </c>
      <c r="E60" s="43">
        <v>0.04</v>
      </c>
      <c r="F60" s="44">
        <v>12.1</v>
      </c>
      <c r="G60" s="44">
        <v>50.3</v>
      </c>
      <c r="H60" s="43">
        <v>0.01</v>
      </c>
      <c r="I60" s="41">
        <v>3</v>
      </c>
      <c r="J60" s="20"/>
      <c r="K60" s="43">
        <v>0.06</v>
      </c>
      <c r="L60" s="44">
        <v>7.7</v>
      </c>
      <c r="M60" s="41">
        <v>6</v>
      </c>
      <c r="N60" s="44">
        <v>5.2</v>
      </c>
      <c r="O60" s="43">
        <v>0.13</v>
      </c>
    </row>
    <row r="61" spans="1:15" x14ac:dyDescent="0.25">
      <c r="A61" s="41"/>
      <c r="B61" s="42" t="s">
        <v>42</v>
      </c>
      <c r="C61" s="41">
        <v>40</v>
      </c>
      <c r="D61" s="43">
        <v>3.16</v>
      </c>
      <c r="E61" s="44">
        <v>0.4</v>
      </c>
      <c r="F61" s="43">
        <v>19.32</v>
      </c>
      <c r="G61" s="41">
        <v>94</v>
      </c>
      <c r="H61" s="43">
        <v>0.06</v>
      </c>
      <c r="I61" s="20"/>
      <c r="J61" s="20"/>
      <c r="K61" s="43">
        <v>0.52</v>
      </c>
      <c r="L61" s="44">
        <v>9.1999999999999993</v>
      </c>
      <c r="M61" s="44">
        <v>34.799999999999997</v>
      </c>
      <c r="N61" s="44">
        <v>13.2</v>
      </c>
      <c r="O61" s="44">
        <v>0.8</v>
      </c>
    </row>
    <row r="62" spans="1:15" x14ac:dyDescent="0.25">
      <c r="A62" s="41"/>
      <c r="B62" s="42" t="s">
        <v>43</v>
      </c>
      <c r="C62" s="41">
        <v>50</v>
      </c>
      <c r="D62" s="44">
        <v>3.3</v>
      </c>
      <c r="E62" s="44">
        <v>0.6</v>
      </c>
      <c r="F62" s="43">
        <v>19.82</v>
      </c>
      <c r="G62" s="41">
        <v>99</v>
      </c>
      <c r="H62" s="43">
        <v>0.09</v>
      </c>
      <c r="I62" s="20"/>
      <c r="J62" s="20"/>
      <c r="K62" s="44">
        <v>0.7</v>
      </c>
      <c r="L62" s="44">
        <v>14.5</v>
      </c>
      <c r="M62" s="41">
        <v>75</v>
      </c>
      <c r="N62" s="44">
        <v>23.5</v>
      </c>
      <c r="O62" s="43">
        <v>1.95</v>
      </c>
    </row>
    <row r="63" spans="1:15" x14ac:dyDescent="0.25">
      <c r="A63" s="95" t="s">
        <v>73</v>
      </c>
      <c r="B63" s="95"/>
      <c r="C63" s="40">
        <v>970</v>
      </c>
      <c r="D63" s="43">
        <v>38.21</v>
      </c>
      <c r="E63" s="43">
        <v>38.590000000000003</v>
      </c>
      <c r="F63" s="43">
        <v>111.03</v>
      </c>
      <c r="G63" s="43">
        <v>949.35</v>
      </c>
      <c r="H63" s="43">
        <v>1.38</v>
      </c>
      <c r="I63" s="43">
        <v>74.290000000000006</v>
      </c>
      <c r="J63" s="43">
        <v>571.48</v>
      </c>
      <c r="K63" s="43">
        <v>6.62</v>
      </c>
      <c r="L63" s="43">
        <v>154.59</v>
      </c>
      <c r="M63" s="43">
        <v>598.78</v>
      </c>
      <c r="N63" s="43">
        <v>168.68</v>
      </c>
      <c r="O63" s="43">
        <v>9.82</v>
      </c>
    </row>
    <row r="64" spans="1:15" x14ac:dyDescent="0.25">
      <c r="A64" s="94" t="s">
        <v>9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</row>
    <row r="65" spans="1:15" x14ac:dyDescent="0.25">
      <c r="A65" s="41" t="s">
        <v>229</v>
      </c>
      <c r="B65" s="42" t="s">
        <v>93</v>
      </c>
      <c r="C65" s="41">
        <v>60</v>
      </c>
      <c r="D65" s="43">
        <v>7.52</v>
      </c>
      <c r="E65" s="43">
        <v>6.62</v>
      </c>
      <c r="F65" s="43">
        <v>22.33</v>
      </c>
      <c r="G65" s="44">
        <v>179.7</v>
      </c>
      <c r="H65" s="43">
        <v>0.06</v>
      </c>
      <c r="I65" s="43">
        <v>0.15</v>
      </c>
      <c r="J65" s="43">
        <v>25.76</v>
      </c>
      <c r="K65" s="44">
        <v>1.8</v>
      </c>
      <c r="L65" s="43">
        <v>47.54</v>
      </c>
      <c r="M65" s="43">
        <v>86.38</v>
      </c>
      <c r="N65" s="43">
        <v>10.61</v>
      </c>
      <c r="O65" s="43">
        <v>0.56000000000000005</v>
      </c>
    </row>
    <row r="66" spans="1:15" x14ac:dyDescent="0.25">
      <c r="A66" s="41"/>
      <c r="B66" s="42" t="s">
        <v>75</v>
      </c>
      <c r="C66" s="41">
        <v>200</v>
      </c>
      <c r="D66" s="41">
        <v>1</v>
      </c>
      <c r="E66" s="44">
        <v>0.2</v>
      </c>
      <c r="F66" s="44">
        <v>20.2</v>
      </c>
      <c r="G66" s="41">
        <v>92</v>
      </c>
      <c r="H66" s="43">
        <v>0.02</v>
      </c>
      <c r="I66" s="41">
        <v>4</v>
      </c>
      <c r="J66" s="20"/>
      <c r="K66" s="44">
        <v>0.2</v>
      </c>
      <c r="L66" s="41">
        <v>14</v>
      </c>
      <c r="M66" s="41">
        <v>14</v>
      </c>
      <c r="N66" s="41">
        <v>8</v>
      </c>
      <c r="O66" s="44">
        <v>2.8</v>
      </c>
    </row>
    <row r="67" spans="1:15" x14ac:dyDescent="0.25">
      <c r="A67" s="41" t="s">
        <v>215</v>
      </c>
      <c r="B67" s="42" t="s">
        <v>94</v>
      </c>
      <c r="C67" s="41">
        <v>200</v>
      </c>
      <c r="D67" s="44">
        <v>0.8</v>
      </c>
      <c r="E67" s="44">
        <v>0.8</v>
      </c>
      <c r="F67" s="44">
        <v>19.600000000000001</v>
      </c>
      <c r="G67" s="41">
        <v>94</v>
      </c>
      <c r="H67" s="43">
        <v>7.0000000000000007E-2</v>
      </c>
      <c r="I67" s="41">
        <v>20</v>
      </c>
      <c r="J67" s="41">
        <v>10</v>
      </c>
      <c r="K67" s="44">
        <v>0.4</v>
      </c>
      <c r="L67" s="41">
        <v>32</v>
      </c>
      <c r="M67" s="41">
        <v>22</v>
      </c>
      <c r="N67" s="41">
        <v>18</v>
      </c>
      <c r="O67" s="44">
        <v>4.4000000000000004</v>
      </c>
    </row>
    <row r="68" spans="1:15" x14ac:dyDescent="0.25">
      <c r="A68" s="95" t="s">
        <v>205</v>
      </c>
      <c r="B68" s="95"/>
      <c r="C68" s="40">
        <v>460</v>
      </c>
      <c r="D68" s="43">
        <v>9.32</v>
      </c>
      <c r="E68" s="43">
        <v>7.62</v>
      </c>
      <c r="F68" s="43">
        <v>62.13</v>
      </c>
      <c r="G68" s="44">
        <v>365.7</v>
      </c>
      <c r="H68" s="43">
        <v>0.15</v>
      </c>
      <c r="I68" s="43">
        <v>24.15</v>
      </c>
      <c r="J68" s="43">
        <v>35.76</v>
      </c>
      <c r="K68" s="44">
        <v>2.4</v>
      </c>
      <c r="L68" s="43">
        <v>93.54</v>
      </c>
      <c r="M68" s="43">
        <v>122.38</v>
      </c>
      <c r="N68" s="43">
        <v>36.61</v>
      </c>
      <c r="O68" s="43">
        <v>7.76</v>
      </c>
    </row>
    <row r="69" spans="1:15" x14ac:dyDescent="0.25">
      <c r="A69" s="94" t="s">
        <v>10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</row>
    <row r="70" spans="1:15" x14ac:dyDescent="0.25">
      <c r="A70" s="41" t="s">
        <v>216</v>
      </c>
      <c r="B70" s="42" t="s">
        <v>76</v>
      </c>
      <c r="C70" s="45">
        <v>100</v>
      </c>
      <c r="D70" s="47">
        <v>1.41</v>
      </c>
      <c r="E70" s="47">
        <v>5.19</v>
      </c>
      <c r="F70" s="47">
        <v>4.75</v>
      </c>
      <c r="G70" s="46">
        <v>71.099999999999994</v>
      </c>
      <c r="H70" s="47">
        <v>0.06</v>
      </c>
      <c r="I70" s="46">
        <v>15.1</v>
      </c>
      <c r="J70" s="45">
        <v>8</v>
      </c>
      <c r="K70" s="47">
        <v>2.39</v>
      </c>
      <c r="L70" s="47">
        <v>40.33</v>
      </c>
      <c r="M70" s="47">
        <v>67.150000000000006</v>
      </c>
      <c r="N70" s="47">
        <v>24.72</v>
      </c>
      <c r="O70" s="47">
        <v>1.03</v>
      </c>
    </row>
    <row r="71" spans="1:15" x14ac:dyDescent="0.25">
      <c r="A71" s="41" t="s">
        <v>231</v>
      </c>
      <c r="B71" s="42" t="s">
        <v>96</v>
      </c>
      <c r="C71" s="45">
        <v>130</v>
      </c>
      <c r="D71" s="47">
        <v>21.19</v>
      </c>
      <c r="E71" s="47">
        <v>10.63</v>
      </c>
      <c r="F71" s="47">
        <v>15.03</v>
      </c>
      <c r="G71" s="47">
        <v>236.87</v>
      </c>
      <c r="H71" s="47">
        <v>0.14000000000000001</v>
      </c>
      <c r="I71" s="46">
        <v>0.9</v>
      </c>
      <c r="J71" s="47">
        <v>14.56</v>
      </c>
      <c r="K71" s="47">
        <v>1.29</v>
      </c>
      <c r="L71" s="47">
        <v>19.34</v>
      </c>
      <c r="M71" s="47">
        <v>200.92</v>
      </c>
      <c r="N71" s="47">
        <v>29.87</v>
      </c>
      <c r="O71" s="47">
        <v>1.43</v>
      </c>
    </row>
    <row r="72" spans="1:15" x14ac:dyDescent="0.25">
      <c r="A72" s="41" t="s">
        <v>232</v>
      </c>
      <c r="B72" s="42" t="s">
        <v>97</v>
      </c>
      <c r="C72" s="45">
        <v>200</v>
      </c>
      <c r="D72" s="47">
        <v>4.05</v>
      </c>
      <c r="E72" s="47">
        <v>7.56</v>
      </c>
      <c r="F72" s="47">
        <v>23.78</v>
      </c>
      <c r="G72" s="47">
        <v>180.86</v>
      </c>
      <c r="H72" s="47">
        <v>0.18</v>
      </c>
      <c r="I72" s="46">
        <v>51.2</v>
      </c>
      <c r="J72" s="46">
        <v>944.5</v>
      </c>
      <c r="K72" s="47">
        <v>3.52</v>
      </c>
      <c r="L72" s="47">
        <v>57.91</v>
      </c>
      <c r="M72" s="45">
        <v>113</v>
      </c>
      <c r="N72" s="47">
        <v>54.12</v>
      </c>
      <c r="O72" s="47">
        <v>1.81</v>
      </c>
    </row>
    <row r="73" spans="1:15" x14ac:dyDescent="0.25">
      <c r="A73" s="41" t="s">
        <v>233</v>
      </c>
      <c r="B73" s="42" t="s">
        <v>98</v>
      </c>
      <c r="C73" s="45">
        <v>200</v>
      </c>
      <c r="D73" s="46">
        <v>0.2</v>
      </c>
      <c r="E73" s="47">
        <v>0.02</v>
      </c>
      <c r="F73" s="47">
        <v>10.050000000000001</v>
      </c>
      <c r="G73" s="47">
        <v>41.42</v>
      </c>
      <c r="H73" s="49"/>
      <c r="I73" s="46">
        <v>0.1</v>
      </c>
      <c r="J73" s="46">
        <v>0.5</v>
      </c>
      <c r="K73" s="49"/>
      <c r="L73" s="47">
        <v>5.25</v>
      </c>
      <c r="M73" s="47">
        <v>8.24</v>
      </c>
      <c r="N73" s="46">
        <v>4.4000000000000004</v>
      </c>
      <c r="O73" s="47">
        <v>0.85</v>
      </c>
    </row>
    <row r="74" spans="1:15" x14ac:dyDescent="0.25">
      <c r="A74" s="41"/>
      <c r="B74" s="42" t="s">
        <v>42</v>
      </c>
      <c r="C74" s="45">
        <v>50</v>
      </c>
      <c r="D74" s="47">
        <v>3.95</v>
      </c>
      <c r="E74" s="46">
        <v>0.5</v>
      </c>
      <c r="F74" s="47">
        <v>24.15</v>
      </c>
      <c r="G74" s="46">
        <v>117.5</v>
      </c>
      <c r="H74" s="47">
        <v>0.08</v>
      </c>
      <c r="I74" s="49"/>
      <c r="J74" s="49"/>
      <c r="K74" s="47">
        <v>0.65</v>
      </c>
      <c r="L74" s="46">
        <v>11.5</v>
      </c>
      <c r="M74" s="46">
        <v>43.5</v>
      </c>
      <c r="N74" s="46">
        <v>16.5</v>
      </c>
      <c r="O74" s="45">
        <v>1</v>
      </c>
    </row>
    <row r="75" spans="1:15" x14ac:dyDescent="0.25">
      <c r="A75" s="95" t="s">
        <v>79</v>
      </c>
      <c r="B75" s="95"/>
      <c r="C75" s="50">
        <v>680</v>
      </c>
      <c r="D75" s="47">
        <v>30.8</v>
      </c>
      <c r="E75" s="47">
        <v>23.9</v>
      </c>
      <c r="F75" s="47">
        <v>77.760000000000005</v>
      </c>
      <c r="G75" s="47">
        <v>647.75</v>
      </c>
      <c r="H75" s="47">
        <v>0.46</v>
      </c>
      <c r="I75" s="46">
        <v>67.3</v>
      </c>
      <c r="J75" s="47">
        <v>967.56</v>
      </c>
      <c r="K75" s="47">
        <v>7.85</v>
      </c>
      <c r="L75" s="47">
        <v>134.33000000000001</v>
      </c>
      <c r="M75" s="47">
        <v>432.81</v>
      </c>
      <c r="N75" s="47">
        <v>129.61000000000001</v>
      </c>
      <c r="O75" s="47">
        <v>6.12</v>
      </c>
    </row>
    <row r="76" spans="1:15" x14ac:dyDescent="0.25">
      <c r="A76" s="94" t="s">
        <v>11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</row>
    <row r="77" spans="1:15" x14ac:dyDescent="0.25">
      <c r="A77" s="41"/>
      <c r="B77" s="42" t="s">
        <v>99</v>
      </c>
      <c r="C77" s="45">
        <v>200</v>
      </c>
      <c r="D77" s="46">
        <v>5.4</v>
      </c>
      <c r="E77" s="45">
        <v>5</v>
      </c>
      <c r="F77" s="46">
        <v>21.6</v>
      </c>
      <c r="G77" s="45">
        <v>158</v>
      </c>
      <c r="H77" s="47">
        <v>0.06</v>
      </c>
      <c r="I77" s="46">
        <v>1.8</v>
      </c>
      <c r="J77" s="45">
        <v>40</v>
      </c>
      <c r="K77" s="49"/>
      <c r="L77" s="45">
        <v>242</v>
      </c>
      <c r="M77" s="45">
        <v>188</v>
      </c>
      <c r="N77" s="45">
        <v>30</v>
      </c>
      <c r="O77" s="46">
        <v>0.2</v>
      </c>
    </row>
    <row r="78" spans="1:15" x14ac:dyDescent="0.25">
      <c r="A78" s="41"/>
      <c r="B78" s="42" t="s">
        <v>47</v>
      </c>
      <c r="C78" s="45">
        <v>30</v>
      </c>
      <c r="D78" s="47">
        <v>1.68</v>
      </c>
      <c r="E78" s="46">
        <v>1.5</v>
      </c>
      <c r="F78" s="47">
        <v>22.89</v>
      </c>
      <c r="G78" s="46">
        <v>108.6</v>
      </c>
      <c r="H78" s="47">
        <v>0.02</v>
      </c>
      <c r="I78" s="49"/>
      <c r="J78" s="49"/>
      <c r="K78" s="47">
        <v>0.72</v>
      </c>
      <c r="L78" s="46">
        <v>3.3</v>
      </c>
      <c r="M78" s="45">
        <v>15</v>
      </c>
      <c r="N78" s="46">
        <v>2.7</v>
      </c>
      <c r="O78" s="47">
        <v>0.24</v>
      </c>
    </row>
    <row r="79" spans="1:15" x14ac:dyDescent="0.25">
      <c r="A79" s="95" t="s">
        <v>81</v>
      </c>
      <c r="B79" s="95"/>
      <c r="C79" s="50">
        <v>230</v>
      </c>
      <c r="D79" s="47">
        <v>7.08</v>
      </c>
      <c r="E79" s="47">
        <v>6.5</v>
      </c>
      <c r="F79" s="47">
        <v>44.49</v>
      </c>
      <c r="G79" s="46">
        <v>266.60000000000002</v>
      </c>
      <c r="H79" s="47">
        <v>0.08</v>
      </c>
      <c r="I79" s="46">
        <v>1.8</v>
      </c>
      <c r="J79" s="45">
        <v>40</v>
      </c>
      <c r="K79" s="47">
        <v>0.72</v>
      </c>
      <c r="L79" s="46">
        <v>245.3</v>
      </c>
      <c r="M79" s="45">
        <v>203</v>
      </c>
      <c r="N79" s="46">
        <v>32.700000000000003</v>
      </c>
      <c r="O79" s="47">
        <v>0.44</v>
      </c>
    </row>
    <row r="80" spans="1:15" x14ac:dyDescent="0.25">
      <c r="A80" s="95" t="s">
        <v>82</v>
      </c>
      <c r="B80" s="95"/>
      <c r="C80" s="48">
        <v>2930</v>
      </c>
      <c r="D80" s="47">
        <v>109.88</v>
      </c>
      <c r="E80" s="47">
        <v>103.34</v>
      </c>
      <c r="F80" s="47">
        <v>366.5</v>
      </c>
      <c r="G80" s="46">
        <v>2856.3</v>
      </c>
      <c r="H80" s="47">
        <v>2.31</v>
      </c>
      <c r="I80" s="47">
        <v>172.14</v>
      </c>
      <c r="J80" s="46">
        <v>1926.8</v>
      </c>
      <c r="K80" s="47">
        <v>19.559999999999999</v>
      </c>
      <c r="L80" s="47">
        <v>1016.63</v>
      </c>
      <c r="M80" s="47">
        <v>1780.76</v>
      </c>
      <c r="N80" s="47">
        <v>429.66</v>
      </c>
      <c r="O80" s="47">
        <v>28.53</v>
      </c>
    </row>
    <row r="81" spans="1:15" s="34" customFormat="1" x14ac:dyDescent="0.25">
      <c r="A81" s="29" t="s">
        <v>64</v>
      </c>
      <c r="B81" s="37">
        <v>1</v>
      </c>
      <c r="C81" s="30"/>
      <c r="D81" s="30"/>
      <c r="E81" s="30"/>
      <c r="F81" s="31"/>
      <c r="G81" s="31"/>
      <c r="H81" s="30"/>
      <c r="I81" s="30"/>
      <c r="J81" s="30"/>
      <c r="K81" s="30"/>
      <c r="L81" s="30"/>
      <c r="M81" s="30"/>
      <c r="N81" s="32"/>
      <c r="O81" s="33"/>
    </row>
    <row r="82" spans="1:15" s="34" customFormat="1" x14ac:dyDescent="0.25">
      <c r="A82" s="29" t="s">
        <v>62</v>
      </c>
      <c r="B82" s="38" t="s">
        <v>100</v>
      </c>
      <c r="C82" s="37"/>
      <c r="D82" s="30"/>
      <c r="E82" s="30"/>
      <c r="F82" s="31"/>
      <c r="G82" s="31"/>
      <c r="H82" s="30"/>
      <c r="I82" s="30"/>
      <c r="J82" s="30"/>
      <c r="K82" s="30"/>
      <c r="L82" s="30"/>
      <c r="M82" s="30"/>
      <c r="N82" s="32"/>
      <c r="O82" s="33"/>
    </row>
    <row r="83" spans="1:15" x14ac:dyDescent="0.25">
      <c r="A83" s="97" t="s">
        <v>65</v>
      </c>
      <c r="B83" s="99" t="s">
        <v>66</v>
      </c>
      <c r="C83" s="99" t="s">
        <v>26</v>
      </c>
      <c r="D83" s="96" t="s">
        <v>27</v>
      </c>
      <c r="E83" s="96"/>
      <c r="F83" s="96"/>
      <c r="G83" s="99" t="s">
        <v>28</v>
      </c>
      <c r="H83" s="96" t="s">
        <v>29</v>
      </c>
      <c r="I83" s="96"/>
      <c r="J83" s="96"/>
      <c r="K83" s="96"/>
      <c r="L83" s="96" t="s">
        <v>30</v>
      </c>
      <c r="M83" s="96"/>
      <c r="N83" s="96"/>
      <c r="O83" s="96"/>
    </row>
    <row r="84" spans="1:15" x14ac:dyDescent="0.25">
      <c r="A84" s="98"/>
      <c r="B84" s="100"/>
      <c r="C84" s="101"/>
      <c r="D84" s="39" t="s">
        <v>31</v>
      </c>
      <c r="E84" s="39" t="s">
        <v>32</v>
      </c>
      <c r="F84" s="39" t="s">
        <v>33</v>
      </c>
      <c r="G84" s="101"/>
      <c r="H84" s="39" t="s">
        <v>34</v>
      </c>
      <c r="I84" s="39" t="s">
        <v>35</v>
      </c>
      <c r="J84" s="39" t="s">
        <v>36</v>
      </c>
      <c r="K84" s="39" t="s">
        <v>37</v>
      </c>
      <c r="L84" s="39" t="s">
        <v>38</v>
      </c>
      <c r="M84" s="39" t="s">
        <v>39</v>
      </c>
      <c r="N84" s="39" t="s">
        <v>40</v>
      </c>
      <c r="O84" s="39" t="s">
        <v>41</v>
      </c>
    </row>
    <row r="85" spans="1:15" x14ac:dyDescent="0.25">
      <c r="A85" s="40">
        <v>1</v>
      </c>
      <c r="B85" s="40">
        <v>2</v>
      </c>
      <c r="C85" s="40">
        <v>3</v>
      </c>
      <c r="D85" s="40">
        <v>4</v>
      </c>
      <c r="E85" s="40">
        <v>5</v>
      </c>
      <c r="F85" s="40">
        <v>6</v>
      </c>
      <c r="G85" s="40">
        <v>7</v>
      </c>
      <c r="H85" s="40">
        <v>8</v>
      </c>
      <c r="I85" s="40">
        <v>9</v>
      </c>
      <c r="J85" s="40">
        <v>10</v>
      </c>
      <c r="K85" s="40">
        <v>11</v>
      </c>
      <c r="L85" s="40">
        <v>12</v>
      </c>
      <c r="M85" s="40">
        <v>13</v>
      </c>
      <c r="N85" s="40">
        <v>14</v>
      </c>
      <c r="O85" s="40">
        <v>15</v>
      </c>
    </row>
    <row r="86" spans="1:15" x14ac:dyDescent="0.25">
      <c r="A86" s="94" t="s">
        <v>0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</row>
    <row r="87" spans="1:15" x14ac:dyDescent="0.25">
      <c r="A87" s="41" t="s">
        <v>206</v>
      </c>
      <c r="B87" s="42" t="s">
        <v>122</v>
      </c>
      <c r="C87" s="41">
        <v>200</v>
      </c>
      <c r="D87" s="43">
        <v>8.27</v>
      </c>
      <c r="E87" s="43">
        <v>5.73</v>
      </c>
      <c r="F87" s="43">
        <v>35.71</v>
      </c>
      <c r="G87" s="43">
        <v>227.74</v>
      </c>
      <c r="H87" s="43">
        <v>0.23</v>
      </c>
      <c r="I87" s="43">
        <v>1.04</v>
      </c>
      <c r="J87" s="43">
        <v>32.04</v>
      </c>
      <c r="K87" s="43">
        <v>0.49</v>
      </c>
      <c r="L87" s="43">
        <v>107.74</v>
      </c>
      <c r="M87" s="43">
        <v>213.26</v>
      </c>
      <c r="N87" s="44">
        <v>105.3</v>
      </c>
      <c r="O87" s="43">
        <v>3.26</v>
      </c>
    </row>
    <row r="88" spans="1:15" x14ac:dyDescent="0.25">
      <c r="A88" s="41" t="s">
        <v>234</v>
      </c>
      <c r="B88" s="42" t="s">
        <v>121</v>
      </c>
      <c r="C88" s="41">
        <v>165</v>
      </c>
      <c r="D88" s="43">
        <v>22.96</v>
      </c>
      <c r="E88" s="43">
        <v>12.99</v>
      </c>
      <c r="F88" s="43">
        <v>18.809999999999999</v>
      </c>
      <c r="G88" s="43">
        <v>289</v>
      </c>
      <c r="H88" s="43">
        <v>0.08</v>
      </c>
      <c r="I88" s="43">
        <v>3.02</v>
      </c>
      <c r="J88" s="41">
        <v>111</v>
      </c>
      <c r="K88" s="43">
        <v>0.51</v>
      </c>
      <c r="L88" s="43">
        <v>225.71</v>
      </c>
      <c r="M88" s="44">
        <v>302.3</v>
      </c>
      <c r="N88" s="43">
        <v>35.43</v>
      </c>
      <c r="O88" s="43">
        <v>1.05</v>
      </c>
    </row>
    <row r="89" spans="1:15" x14ac:dyDescent="0.25">
      <c r="A89" s="41" t="s">
        <v>222</v>
      </c>
      <c r="B89" s="42" t="s">
        <v>46</v>
      </c>
      <c r="C89" s="41">
        <v>10</v>
      </c>
      <c r="D89" s="43">
        <v>0.08</v>
      </c>
      <c r="E89" s="43">
        <v>7.25</v>
      </c>
      <c r="F89" s="43">
        <v>0.13</v>
      </c>
      <c r="G89" s="44">
        <v>66.099999999999994</v>
      </c>
      <c r="H89" s="20"/>
      <c r="I89" s="20"/>
      <c r="J89" s="41">
        <v>45</v>
      </c>
      <c r="K89" s="44">
        <v>0.1</v>
      </c>
      <c r="L89" s="44">
        <v>2.4</v>
      </c>
      <c r="M89" s="41">
        <v>3</v>
      </c>
      <c r="N89" s="43">
        <v>0.05</v>
      </c>
      <c r="O89" s="43">
        <v>0.03</v>
      </c>
    </row>
    <row r="90" spans="1:15" x14ac:dyDescent="0.25">
      <c r="A90" s="41" t="s">
        <v>235</v>
      </c>
      <c r="B90" s="42" t="s">
        <v>101</v>
      </c>
      <c r="C90" s="41">
        <v>200</v>
      </c>
      <c r="D90" s="43">
        <v>2.65</v>
      </c>
      <c r="E90" s="43">
        <v>2.29</v>
      </c>
      <c r="F90" s="43">
        <v>14.44</v>
      </c>
      <c r="G90" s="43">
        <v>89.65</v>
      </c>
      <c r="H90" s="43">
        <v>0.04</v>
      </c>
      <c r="I90" s="43">
        <v>1.17</v>
      </c>
      <c r="J90" s="44">
        <v>19.8</v>
      </c>
      <c r="K90" s="43">
        <v>0.09</v>
      </c>
      <c r="L90" s="43">
        <v>108.51</v>
      </c>
      <c r="M90" s="41">
        <v>81</v>
      </c>
      <c r="N90" s="43">
        <v>12.65</v>
      </c>
      <c r="O90" s="43">
        <v>0.12</v>
      </c>
    </row>
    <row r="91" spans="1:15" x14ac:dyDescent="0.25">
      <c r="A91" s="41"/>
      <c r="B91" s="42" t="s">
        <v>42</v>
      </c>
      <c r="C91" s="41">
        <v>50</v>
      </c>
      <c r="D91" s="43">
        <v>3.95</v>
      </c>
      <c r="E91" s="44">
        <v>0.5</v>
      </c>
      <c r="F91" s="43">
        <v>24.15</v>
      </c>
      <c r="G91" s="44">
        <v>117.5</v>
      </c>
      <c r="H91" s="43">
        <v>0.08</v>
      </c>
      <c r="I91" s="20"/>
      <c r="J91" s="20"/>
      <c r="K91" s="43">
        <v>0.65</v>
      </c>
      <c r="L91" s="44">
        <v>11.5</v>
      </c>
      <c r="M91" s="44">
        <v>43.5</v>
      </c>
      <c r="N91" s="44">
        <v>16.5</v>
      </c>
      <c r="O91" s="41">
        <v>1</v>
      </c>
    </row>
    <row r="92" spans="1:15" x14ac:dyDescent="0.25">
      <c r="A92" s="95" t="s">
        <v>69</v>
      </c>
      <c r="B92" s="95"/>
      <c r="C92" s="40">
        <v>625</v>
      </c>
      <c r="D92" s="43">
        <v>37.909999999999997</v>
      </c>
      <c r="E92" s="43">
        <v>28.76</v>
      </c>
      <c r="F92" s="43">
        <v>93.24</v>
      </c>
      <c r="G92" s="43">
        <v>789.99</v>
      </c>
      <c r="H92" s="43">
        <v>0.43</v>
      </c>
      <c r="I92" s="43">
        <v>5.23</v>
      </c>
      <c r="J92" s="43">
        <v>207.84</v>
      </c>
      <c r="K92" s="43">
        <v>1.84</v>
      </c>
      <c r="L92" s="43">
        <v>455.86</v>
      </c>
      <c r="M92" s="43">
        <v>643.05999999999995</v>
      </c>
      <c r="N92" s="43">
        <v>169.93</v>
      </c>
      <c r="O92" s="43">
        <v>5.46</v>
      </c>
    </row>
    <row r="93" spans="1:15" x14ac:dyDescent="0.25">
      <c r="A93" s="94" t="s">
        <v>8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</row>
    <row r="94" spans="1:15" x14ac:dyDescent="0.25">
      <c r="A94" s="41" t="s">
        <v>305</v>
      </c>
      <c r="B94" s="42" t="s">
        <v>123</v>
      </c>
      <c r="C94" s="41">
        <v>100</v>
      </c>
      <c r="D94" s="44">
        <v>1.5</v>
      </c>
      <c r="E94" s="43">
        <v>5.16</v>
      </c>
      <c r="F94" s="43">
        <v>3.96</v>
      </c>
      <c r="G94" s="43">
        <v>68.47</v>
      </c>
      <c r="H94" s="43">
        <v>0.03</v>
      </c>
      <c r="I94" s="44">
        <v>36.799999999999997</v>
      </c>
      <c r="J94" s="44">
        <v>3.2</v>
      </c>
      <c r="K94" s="43">
        <v>2.29</v>
      </c>
      <c r="L94" s="44">
        <v>41.6</v>
      </c>
      <c r="M94" s="43">
        <v>27.68</v>
      </c>
      <c r="N94" s="43">
        <v>14.03</v>
      </c>
      <c r="O94" s="43">
        <v>0.53</v>
      </c>
    </row>
    <row r="95" spans="1:15" x14ac:dyDescent="0.25">
      <c r="A95" s="41" t="s">
        <v>236</v>
      </c>
      <c r="B95" s="42" t="s">
        <v>124</v>
      </c>
      <c r="C95" s="41">
        <v>260</v>
      </c>
      <c r="D95" s="44">
        <v>4.2</v>
      </c>
      <c r="E95" s="43">
        <v>6.53</v>
      </c>
      <c r="F95" s="43">
        <v>11.02</v>
      </c>
      <c r="G95" s="43">
        <v>120.21</v>
      </c>
      <c r="H95" s="43">
        <v>0.08</v>
      </c>
      <c r="I95" s="43">
        <v>20.54</v>
      </c>
      <c r="J95" s="44">
        <v>212.1</v>
      </c>
      <c r="K95" s="43">
        <v>1.48</v>
      </c>
      <c r="L95" s="43">
        <v>32.880000000000003</v>
      </c>
      <c r="M95" s="43">
        <v>53.41</v>
      </c>
      <c r="N95" s="43">
        <v>21.02</v>
      </c>
      <c r="O95" s="43">
        <v>0.77</v>
      </c>
    </row>
    <row r="96" spans="1:15" ht="28.55" x14ac:dyDescent="0.25">
      <c r="A96" s="41" t="s">
        <v>237</v>
      </c>
      <c r="B96" s="42" t="s">
        <v>140</v>
      </c>
      <c r="C96" s="41">
        <v>170</v>
      </c>
      <c r="D96" s="43">
        <v>28.69</v>
      </c>
      <c r="E96" s="43">
        <v>21.01</v>
      </c>
      <c r="F96" s="43">
        <v>5.14</v>
      </c>
      <c r="G96" s="43">
        <v>326.92</v>
      </c>
      <c r="H96" s="43">
        <v>1.05</v>
      </c>
      <c r="I96" s="43">
        <v>6.2299999999999995</v>
      </c>
      <c r="J96" s="43">
        <v>22.34</v>
      </c>
      <c r="K96" s="43">
        <v>0.28000000000000003</v>
      </c>
      <c r="L96" s="43">
        <v>34.659999999999997</v>
      </c>
      <c r="M96" s="43">
        <v>301.42</v>
      </c>
      <c r="N96" s="43">
        <v>38.370000000000005</v>
      </c>
      <c r="O96" s="43">
        <v>3.68</v>
      </c>
    </row>
    <row r="97" spans="1:15" x14ac:dyDescent="0.25">
      <c r="A97" s="41" t="s">
        <v>306</v>
      </c>
      <c r="B97" s="42" t="s">
        <v>125</v>
      </c>
      <c r="C97" s="41">
        <v>180</v>
      </c>
      <c r="D97" s="43">
        <v>6.21</v>
      </c>
      <c r="E97" s="43">
        <v>3.57</v>
      </c>
      <c r="F97" s="44">
        <v>37.299999999999997</v>
      </c>
      <c r="G97" s="43">
        <v>206.96</v>
      </c>
      <c r="H97" s="43">
        <v>0.12</v>
      </c>
      <c r="I97" s="44">
        <v>4.3</v>
      </c>
      <c r="J97" s="44">
        <v>583.5</v>
      </c>
      <c r="K97" s="43">
        <v>0.93</v>
      </c>
      <c r="L97" s="43">
        <v>22.11</v>
      </c>
      <c r="M97" s="44">
        <v>68.2</v>
      </c>
      <c r="N97" s="43">
        <v>22.74</v>
      </c>
      <c r="O97" s="43">
        <v>1.1499999999999999</v>
      </c>
    </row>
    <row r="98" spans="1:15" x14ac:dyDescent="0.25">
      <c r="A98" s="41" t="s">
        <v>238</v>
      </c>
      <c r="B98" s="42" t="s">
        <v>114</v>
      </c>
      <c r="C98" s="41">
        <v>200</v>
      </c>
      <c r="D98" s="43">
        <v>0.35</v>
      </c>
      <c r="E98" s="43">
        <v>0.08</v>
      </c>
      <c r="F98" s="43">
        <v>20.66</v>
      </c>
      <c r="G98" s="43">
        <v>82.05</v>
      </c>
      <c r="H98" s="43">
        <v>0.02</v>
      </c>
      <c r="I98" s="43">
        <v>0.35</v>
      </c>
      <c r="J98" s="44">
        <v>0.9</v>
      </c>
      <c r="K98" s="43">
        <v>0.08</v>
      </c>
      <c r="L98" s="44">
        <v>12.3</v>
      </c>
      <c r="M98" s="43">
        <v>19.350000000000001</v>
      </c>
      <c r="N98" s="44">
        <v>6.3</v>
      </c>
      <c r="O98" s="43">
        <v>0.48</v>
      </c>
    </row>
    <row r="99" spans="1:15" x14ac:dyDescent="0.25">
      <c r="A99" s="41"/>
      <c r="B99" s="42" t="s">
        <v>42</v>
      </c>
      <c r="C99" s="41">
        <v>40</v>
      </c>
      <c r="D99" s="43">
        <v>3.16</v>
      </c>
      <c r="E99" s="44">
        <v>0.4</v>
      </c>
      <c r="F99" s="43">
        <v>19.32</v>
      </c>
      <c r="G99" s="41">
        <v>94</v>
      </c>
      <c r="H99" s="43">
        <v>0.06</v>
      </c>
      <c r="I99" s="20"/>
      <c r="J99" s="20"/>
      <c r="K99" s="43">
        <v>0.52</v>
      </c>
      <c r="L99" s="44">
        <v>9.1999999999999993</v>
      </c>
      <c r="M99" s="44">
        <v>34.799999999999997</v>
      </c>
      <c r="N99" s="44">
        <v>13.2</v>
      </c>
      <c r="O99" s="44">
        <v>0.8</v>
      </c>
    </row>
    <row r="100" spans="1:15" x14ac:dyDescent="0.25">
      <c r="A100" s="41"/>
      <c r="B100" s="42" t="s">
        <v>43</v>
      </c>
      <c r="C100" s="41">
        <v>60</v>
      </c>
      <c r="D100" s="43">
        <v>3.36</v>
      </c>
      <c r="E100" s="43">
        <v>0.66</v>
      </c>
      <c r="F100" s="43">
        <v>29.64</v>
      </c>
      <c r="G100" s="44">
        <v>118.8</v>
      </c>
      <c r="H100" s="44">
        <v>0.1</v>
      </c>
      <c r="I100" s="20"/>
      <c r="J100" s="20"/>
      <c r="K100" s="43">
        <v>0.84</v>
      </c>
      <c r="L100" s="44">
        <v>17.399999999999999</v>
      </c>
      <c r="M100" s="41">
        <v>90</v>
      </c>
      <c r="N100" s="44">
        <v>28.2</v>
      </c>
      <c r="O100" s="43">
        <v>2.34</v>
      </c>
    </row>
    <row r="101" spans="1:15" x14ac:dyDescent="0.25">
      <c r="A101" s="95" t="s">
        <v>73</v>
      </c>
      <c r="B101" s="95"/>
      <c r="C101" s="51">
        <v>1010</v>
      </c>
      <c r="D101" s="43">
        <v>47.47</v>
      </c>
      <c r="E101" s="43">
        <v>37.409999999999997</v>
      </c>
      <c r="F101" s="43">
        <v>127.04</v>
      </c>
      <c r="G101" s="43">
        <v>1017.41</v>
      </c>
      <c r="H101" s="43">
        <v>1.46</v>
      </c>
      <c r="I101" s="43">
        <v>68.22</v>
      </c>
      <c r="J101" s="43">
        <v>822.04</v>
      </c>
      <c r="K101" s="43">
        <v>6.42</v>
      </c>
      <c r="L101" s="43">
        <v>170.15</v>
      </c>
      <c r="M101" s="43">
        <v>594.86</v>
      </c>
      <c r="N101" s="43">
        <v>143.86000000000001</v>
      </c>
      <c r="O101" s="43">
        <v>9.75</v>
      </c>
    </row>
    <row r="102" spans="1:15" x14ac:dyDescent="0.25">
      <c r="A102" s="94" t="s">
        <v>9</v>
      </c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</row>
    <row r="103" spans="1:15" x14ac:dyDescent="0.25">
      <c r="A103" s="41" t="s">
        <v>214</v>
      </c>
      <c r="B103" s="42" t="s">
        <v>126</v>
      </c>
      <c r="C103" s="41">
        <v>60</v>
      </c>
      <c r="D103" s="43">
        <v>3.82</v>
      </c>
      <c r="E103" s="43">
        <v>6.66</v>
      </c>
      <c r="F103" s="43">
        <v>25.86</v>
      </c>
      <c r="G103" s="43">
        <v>179.26</v>
      </c>
      <c r="H103" s="43">
        <v>0.06</v>
      </c>
      <c r="I103" s="43">
        <v>2.15</v>
      </c>
      <c r="J103" s="43">
        <v>44.68</v>
      </c>
      <c r="K103" s="43">
        <v>0.56999999999999995</v>
      </c>
      <c r="L103" s="41">
        <v>19</v>
      </c>
      <c r="M103" s="43">
        <v>44.04</v>
      </c>
      <c r="N103" s="43">
        <v>9.59</v>
      </c>
      <c r="O103" s="43">
        <v>0.55000000000000004</v>
      </c>
    </row>
    <row r="104" spans="1:15" x14ac:dyDescent="0.25">
      <c r="A104" s="41"/>
      <c r="B104" s="42" t="s">
        <v>75</v>
      </c>
      <c r="C104" s="41">
        <v>200</v>
      </c>
      <c r="D104" s="41">
        <v>1</v>
      </c>
      <c r="E104" s="44">
        <v>0.2</v>
      </c>
      <c r="F104" s="44">
        <v>20.2</v>
      </c>
      <c r="G104" s="41">
        <v>92</v>
      </c>
      <c r="H104" s="43">
        <v>0.02</v>
      </c>
      <c r="I104" s="41">
        <v>4</v>
      </c>
      <c r="J104" s="20"/>
      <c r="K104" s="44">
        <v>0.2</v>
      </c>
      <c r="L104" s="41">
        <v>14</v>
      </c>
      <c r="M104" s="41">
        <v>14</v>
      </c>
      <c r="N104" s="41">
        <v>8</v>
      </c>
      <c r="O104" s="44">
        <v>2.8</v>
      </c>
    </row>
    <row r="105" spans="1:15" x14ac:dyDescent="0.25">
      <c r="A105" s="41" t="s">
        <v>215</v>
      </c>
      <c r="B105" s="42" t="s">
        <v>44</v>
      </c>
      <c r="C105" s="41">
        <v>200</v>
      </c>
      <c r="D105" s="44">
        <v>0.8</v>
      </c>
      <c r="E105" s="44">
        <v>0.6</v>
      </c>
      <c r="F105" s="44">
        <v>20.6</v>
      </c>
      <c r="G105" s="41">
        <v>94</v>
      </c>
      <c r="H105" s="43">
        <v>0.04</v>
      </c>
      <c r="I105" s="41">
        <v>10</v>
      </c>
      <c r="J105" s="41">
        <v>4</v>
      </c>
      <c r="K105" s="44">
        <v>0.8</v>
      </c>
      <c r="L105" s="41">
        <v>38</v>
      </c>
      <c r="M105" s="41">
        <v>32</v>
      </c>
      <c r="N105" s="41">
        <v>24</v>
      </c>
      <c r="O105" s="44">
        <v>4.5999999999999996</v>
      </c>
    </row>
    <row r="106" spans="1:15" x14ac:dyDescent="0.25">
      <c r="A106" s="95" t="s">
        <v>205</v>
      </c>
      <c r="B106" s="95"/>
      <c r="C106" s="40">
        <v>460</v>
      </c>
      <c r="D106" s="43">
        <v>5.62</v>
      </c>
      <c r="E106" s="43">
        <v>7.46</v>
      </c>
      <c r="F106" s="43">
        <v>66.66</v>
      </c>
      <c r="G106" s="43">
        <v>365.26</v>
      </c>
      <c r="H106" s="43">
        <v>0.12</v>
      </c>
      <c r="I106" s="43">
        <v>16.149999999999999</v>
      </c>
      <c r="J106" s="43">
        <v>48.68</v>
      </c>
      <c r="K106" s="43">
        <v>1.57</v>
      </c>
      <c r="L106" s="41">
        <v>71</v>
      </c>
      <c r="M106" s="43">
        <v>90.04</v>
      </c>
      <c r="N106" s="43">
        <v>41.59</v>
      </c>
      <c r="O106" s="43">
        <v>7.95</v>
      </c>
    </row>
    <row r="107" spans="1:15" x14ac:dyDescent="0.25">
      <c r="A107" s="94" t="s">
        <v>10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</row>
    <row r="108" spans="1:15" x14ac:dyDescent="0.25">
      <c r="A108" s="41" t="s">
        <v>247</v>
      </c>
      <c r="B108" s="42" t="s">
        <v>137</v>
      </c>
      <c r="C108" s="45">
        <v>100</v>
      </c>
      <c r="D108" s="47">
        <v>1.08</v>
      </c>
      <c r="E108" s="47">
        <v>5.18</v>
      </c>
      <c r="F108" s="47">
        <v>4.2699999999999996</v>
      </c>
      <c r="G108" s="46">
        <v>70.3</v>
      </c>
      <c r="H108" s="47">
        <v>0.05</v>
      </c>
      <c r="I108" s="46">
        <v>21.5</v>
      </c>
      <c r="J108" s="46">
        <v>106.4</v>
      </c>
      <c r="K108" s="47">
        <v>2.78</v>
      </c>
      <c r="L108" s="47">
        <v>21.98</v>
      </c>
      <c r="M108" s="47">
        <v>30.85</v>
      </c>
      <c r="N108" s="47">
        <v>18.47</v>
      </c>
      <c r="O108" s="47">
        <v>0.88</v>
      </c>
    </row>
    <row r="109" spans="1:15" x14ac:dyDescent="0.25">
      <c r="A109" s="41" t="s">
        <v>298</v>
      </c>
      <c r="B109" s="42" t="s">
        <v>128</v>
      </c>
      <c r="C109" s="45">
        <v>350</v>
      </c>
      <c r="D109" s="47">
        <v>31.01</v>
      </c>
      <c r="E109" s="47">
        <v>18.809999999999999</v>
      </c>
      <c r="F109" s="47">
        <v>49.66</v>
      </c>
      <c r="G109" s="47">
        <v>492.13</v>
      </c>
      <c r="H109" s="46">
        <v>0.5</v>
      </c>
      <c r="I109" s="47">
        <v>60.44</v>
      </c>
      <c r="J109" s="47">
        <v>127.45</v>
      </c>
      <c r="K109" s="47">
        <v>1.98</v>
      </c>
      <c r="L109" s="47">
        <v>81.61</v>
      </c>
      <c r="M109" s="47">
        <v>509.63</v>
      </c>
      <c r="N109" s="47">
        <v>115.62</v>
      </c>
      <c r="O109" s="47">
        <v>3.62</v>
      </c>
    </row>
    <row r="110" spans="1:15" x14ac:dyDescent="0.25">
      <c r="A110" s="41" t="s">
        <v>233</v>
      </c>
      <c r="B110" s="42" t="s">
        <v>102</v>
      </c>
      <c r="C110" s="45">
        <v>200</v>
      </c>
      <c r="D110" s="46">
        <v>0.3</v>
      </c>
      <c r="E110" s="47">
        <v>0.06</v>
      </c>
      <c r="F110" s="46">
        <v>11.5</v>
      </c>
      <c r="G110" s="47">
        <v>49.94</v>
      </c>
      <c r="H110" s="49"/>
      <c r="I110" s="46">
        <v>30.1</v>
      </c>
      <c r="J110" s="47">
        <v>25.01</v>
      </c>
      <c r="K110" s="47">
        <v>0.11</v>
      </c>
      <c r="L110" s="47">
        <v>7.05</v>
      </c>
      <c r="M110" s="47">
        <v>8.75</v>
      </c>
      <c r="N110" s="47">
        <v>4.91</v>
      </c>
      <c r="O110" s="47">
        <v>0.94</v>
      </c>
    </row>
    <row r="111" spans="1:15" x14ac:dyDescent="0.25">
      <c r="A111" s="41"/>
      <c r="B111" s="42" t="s">
        <v>42</v>
      </c>
      <c r="C111" s="45">
        <v>50</v>
      </c>
      <c r="D111" s="47">
        <v>3.95</v>
      </c>
      <c r="E111" s="46">
        <v>0.5</v>
      </c>
      <c r="F111" s="47">
        <v>24.15</v>
      </c>
      <c r="G111" s="46">
        <v>117.5</v>
      </c>
      <c r="H111" s="47">
        <v>0.08</v>
      </c>
      <c r="I111" s="49"/>
      <c r="J111" s="49"/>
      <c r="K111" s="47">
        <v>0.65</v>
      </c>
      <c r="L111" s="46">
        <v>11.5</v>
      </c>
      <c r="M111" s="46">
        <v>43.5</v>
      </c>
      <c r="N111" s="46">
        <v>16.5</v>
      </c>
      <c r="O111" s="45">
        <v>1</v>
      </c>
    </row>
    <row r="112" spans="1:15" x14ac:dyDescent="0.25">
      <c r="A112" s="95" t="s">
        <v>79</v>
      </c>
      <c r="B112" s="95"/>
      <c r="C112" s="50">
        <v>700</v>
      </c>
      <c r="D112" s="47">
        <v>36.340000000000003</v>
      </c>
      <c r="E112" s="47">
        <v>24.55</v>
      </c>
      <c r="F112" s="47">
        <v>89.58</v>
      </c>
      <c r="G112" s="47">
        <v>729.87</v>
      </c>
      <c r="H112" s="47">
        <v>0.63</v>
      </c>
      <c r="I112" s="47">
        <v>112.04</v>
      </c>
      <c r="J112" s="47">
        <v>258.86</v>
      </c>
      <c r="K112" s="47">
        <v>5.52</v>
      </c>
      <c r="L112" s="47">
        <v>122.14</v>
      </c>
      <c r="M112" s="47">
        <v>592.73</v>
      </c>
      <c r="N112" s="46">
        <v>155.5</v>
      </c>
      <c r="O112" s="47">
        <v>6.44</v>
      </c>
    </row>
    <row r="113" spans="1:15" x14ac:dyDescent="0.25">
      <c r="A113" s="94" t="s">
        <v>11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</row>
    <row r="114" spans="1:15" x14ac:dyDescent="0.25">
      <c r="A114" s="41"/>
      <c r="B114" s="42" t="s">
        <v>129</v>
      </c>
      <c r="C114" s="45">
        <v>200</v>
      </c>
      <c r="D114" s="46">
        <v>5.8</v>
      </c>
      <c r="E114" s="45">
        <v>5</v>
      </c>
      <c r="F114" s="45">
        <v>8</v>
      </c>
      <c r="G114" s="45">
        <v>106</v>
      </c>
      <c r="H114" s="47">
        <v>0.08</v>
      </c>
      <c r="I114" s="46">
        <v>1.4</v>
      </c>
      <c r="J114" s="45">
        <v>40</v>
      </c>
      <c r="K114" s="49"/>
      <c r="L114" s="45">
        <v>240</v>
      </c>
      <c r="M114" s="45">
        <v>180</v>
      </c>
      <c r="N114" s="45">
        <v>28</v>
      </c>
      <c r="O114" s="46">
        <v>0.2</v>
      </c>
    </row>
    <row r="115" spans="1:15" x14ac:dyDescent="0.25">
      <c r="A115" s="41"/>
      <c r="B115" s="42" t="s">
        <v>48</v>
      </c>
      <c r="C115" s="45">
        <v>30</v>
      </c>
      <c r="D115" s="47">
        <v>3.12</v>
      </c>
      <c r="E115" s="47">
        <v>0.39</v>
      </c>
      <c r="F115" s="47">
        <v>19.260000000000002</v>
      </c>
      <c r="G115" s="46">
        <v>93.3</v>
      </c>
      <c r="H115" s="47">
        <v>0.06</v>
      </c>
      <c r="I115" s="49"/>
      <c r="J115" s="49"/>
      <c r="K115" s="47">
        <v>0.51</v>
      </c>
      <c r="L115" s="46">
        <v>8.4</v>
      </c>
      <c r="M115" s="46">
        <v>34.200000000000003</v>
      </c>
      <c r="N115" s="46">
        <v>13.2</v>
      </c>
      <c r="O115" s="47">
        <v>0.78</v>
      </c>
    </row>
    <row r="116" spans="1:15" x14ac:dyDescent="0.25">
      <c r="A116" s="95" t="s">
        <v>81</v>
      </c>
      <c r="B116" s="95"/>
      <c r="C116" s="50">
        <v>230</v>
      </c>
      <c r="D116" s="47">
        <v>8.92</v>
      </c>
      <c r="E116" s="47">
        <v>5.39</v>
      </c>
      <c r="F116" s="47">
        <v>27.26</v>
      </c>
      <c r="G116" s="46">
        <v>199.3</v>
      </c>
      <c r="H116" s="47">
        <v>0.14000000000000001</v>
      </c>
      <c r="I116" s="46">
        <v>1.4</v>
      </c>
      <c r="J116" s="45">
        <v>40</v>
      </c>
      <c r="K116" s="47">
        <v>0.51</v>
      </c>
      <c r="L116" s="46">
        <v>248.4</v>
      </c>
      <c r="M116" s="46">
        <v>214.2</v>
      </c>
      <c r="N116" s="46">
        <v>41.2</v>
      </c>
      <c r="O116" s="47">
        <v>0.98</v>
      </c>
    </row>
    <row r="117" spans="1:15" x14ac:dyDescent="0.25">
      <c r="A117" s="95" t="s">
        <v>82</v>
      </c>
      <c r="B117" s="95"/>
      <c r="C117" s="48">
        <v>3025</v>
      </c>
      <c r="D117" s="47">
        <v>136.26</v>
      </c>
      <c r="E117" s="47">
        <v>103.57</v>
      </c>
      <c r="F117" s="47">
        <v>403.78</v>
      </c>
      <c r="G117" s="47">
        <v>3101.83</v>
      </c>
      <c r="H117" s="47">
        <v>2.78</v>
      </c>
      <c r="I117" s="47">
        <v>203.04</v>
      </c>
      <c r="J117" s="47">
        <v>1377.42</v>
      </c>
      <c r="K117" s="47">
        <v>15.86</v>
      </c>
      <c r="L117" s="47">
        <v>1067.55</v>
      </c>
      <c r="M117" s="47">
        <v>2134.89</v>
      </c>
      <c r="N117" s="47">
        <v>552.08000000000004</v>
      </c>
      <c r="O117" s="47">
        <v>30.58</v>
      </c>
    </row>
    <row r="118" spans="1:15" s="34" customFormat="1" x14ac:dyDescent="0.25">
      <c r="A118" s="29" t="s">
        <v>64</v>
      </c>
      <c r="B118" s="37">
        <v>1</v>
      </c>
      <c r="C118" s="30"/>
      <c r="D118" s="30"/>
      <c r="E118" s="30"/>
      <c r="F118" s="31"/>
      <c r="G118" s="31"/>
      <c r="H118" s="30"/>
      <c r="I118" s="30"/>
      <c r="J118" s="30"/>
      <c r="K118" s="30"/>
      <c r="L118" s="30"/>
      <c r="M118" s="30"/>
      <c r="N118" s="32"/>
      <c r="O118" s="33"/>
    </row>
    <row r="119" spans="1:15" s="34" customFormat="1" x14ac:dyDescent="0.25">
      <c r="A119" s="29" t="s">
        <v>62</v>
      </c>
      <c r="B119" s="38" t="s">
        <v>103</v>
      </c>
      <c r="C119" s="37"/>
      <c r="D119" s="30"/>
      <c r="E119" s="30"/>
      <c r="F119" s="31"/>
      <c r="G119" s="31"/>
      <c r="H119" s="30"/>
      <c r="I119" s="30"/>
      <c r="J119" s="30"/>
      <c r="K119" s="30"/>
      <c r="L119" s="30"/>
      <c r="M119" s="30"/>
      <c r="N119" s="32"/>
      <c r="O119" s="33"/>
    </row>
    <row r="120" spans="1:15" x14ac:dyDescent="0.25">
      <c r="A120" s="97" t="s">
        <v>65</v>
      </c>
      <c r="B120" s="99" t="s">
        <v>66</v>
      </c>
      <c r="C120" s="99" t="s">
        <v>26</v>
      </c>
      <c r="D120" s="96" t="s">
        <v>27</v>
      </c>
      <c r="E120" s="96"/>
      <c r="F120" s="96"/>
      <c r="G120" s="99" t="s">
        <v>28</v>
      </c>
      <c r="H120" s="96" t="s">
        <v>29</v>
      </c>
      <c r="I120" s="96"/>
      <c r="J120" s="96"/>
      <c r="K120" s="96"/>
      <c r="L120" s="96" t="s">
        <v>30</v>
      </c>
      <c r="M120" s="96"/>
      <c r="N120" s="96"/>
      <c r="O120" s="96"/>
    </row>
    <row r="121" spans="1:15" x14ac:dyDescent="0.25">
      <c r="A121" s="98"/>
      <c r="B121" s="100"/>
      <c r="C121" s="101"/>
      <c r="D121" s="39" t="s">
        <v>31</v>
      </c>
      <c r="E121" s="39" t="s">
        <v>32</v>
      </c>
      <c r="F121" s="39" t="s">
        <v>33</v>
      </c>
      <c r="G121" s="101"/>
      <c r="H121" s="39" t="s">
        <v>34</v>
      </c>
      <c r="I121" s="39" t="s">
        <v>35</v>
      </c>
      <c r="J121" s="39" t="s">
        <v>36</v>
      </c>
      <c r="K121" s="39" t="s">
        <v>37</v>
      </c>
      <c r="L121" s="39" t="s">
        <v>38</v>
      </c>
      <c r="M121" s="39" t="s">
        <v>39</v>
      </c>
      <c r="N121" s="39" t="s">
        <v>40</v>
      </c>
      <c r="O121" s="39" t="s">
        <v>41</v>
      </c>
    </row>
    <row r="122" spans="1:15" x14ac:dyDescent="0.25">
      <c r="A122" s="40">
        <v>1</v>
      </c>
      <c r="B122" s="40">
        <v>2</v>
      </c>
      <c r="C122" s="40">
        <v>3</v>
      </c>
      <c r="D122" s="40">
        <v>4</v>
      </c>
      <c r="E122" s="40">
        <v>5</v>
      </c>
      <c r="F122" s="40">
        <v>6</v>
      </c>
      <c r="G122" s="40">
        <v>7</v>
      </c>
      <c r="H122" s="40">
        <v>8</v>
      </c>
      <c r="I122" s="40">
        <v>9</v>
      </c>
      <c r="J122" s="40">
        <v>10</v>
      </c>
      <c r="K122" s="40">
        <v>11</v>
      </c>
      <c r="L122" s="40">
        <v>12</v>
      </c>
      <c r="M122" s="40">
        <v>13</v>
      </c>
      <c r="N122" s="40">
        <v>14</v>
      </c>
      <c r="O122" s="40">
        <v>15</v>
      </c>
    </row>
    <row r="123" spans="1:15" x14ac:dyDescent="0.25">
      <c r="A123" s="94" t="s">
        <v>0</v>
      </c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</row>
    <row r="124" spans="1:15" x14ac:dyDescent="0.25">
      <c r="A124" s="41" t="s">
        <v>240</v>
      </c>
      <c r="B124" s="42" t="s">
        <v>130</v>
      </c>
      <c r="C124" s="41">
        <v>250</v>
      </c>
      <c r="D124" s="43">
        <v>18.760000000000002</v>
      </c>
      <c r="E124" s="43">
        <v>15.44</v>
      </c>
      <c r="F124" s="43">
        <v>28.34</v>
      </c>
      <c r="G124" s="44">
        <v>327.9</v>
      </c>
      <c r="H124" s="43">
        <v>0.28000000000000003</v>
      </c>
      <c r="I124" s="43">
        <v>31.77</v>
      </c>
      <c r="J124" s="43">
        <v>312.66000000000003</v>
      </c>
      <c r="K124" s="43">
        <v>0.89</v>
      </c>
      <c r="L124" s="43">
        <v>132.26</v>
      </c>
      <c r="M124" s="43">
        <v>347.64</v>
      </c>
      <c r="N124" s="43">
        <v>55.69</v>
      </c>
      <c r="O124" s="43">
        <v>4.29</v>
      </c>
    </row>
    <row r="125" spans="1:15" x14ac:dyDescent="0.25">
      <c r="A125" s="41" t="s">
        <v>241</v>
      </c>
      <c r="B125" s="42" t="s">
        <v>131</v>
      </c>
      <c r="C125" s="41">
        <v>60</v>
      </c>
      <c r="D125" s="43">
        <v>0.66</v>
      </c>
      <c r="E125" s="43">
        <v>0.12</v>
      </c>
      <c r="F125" s="43">
        <v>2.2799999999999998</v>
      </c>
      <c r="G125" s="44">
        <v>14.4</v>
      </c>
      <c r="H125" s="43">
        <v>0.04</v>
      </c>
      <c r="I125" s="41">
        <v>15</v>
      </c>
      <c r="J125" s="44">
        <v>79.8</v>
      </c>
      <c r="K125" s="43">
        <v>0.42</v>
      </c>
      <c r="L125" s="44">
        <v>8.4</v>
      </c>
      <c r="M125" s="44">
        <v>15.6</v>
      </c>
      <c r="N125" s="41">
        <v>12</v>
      </c>
      <c r="O125" s="43">
        <v>0.54</v>
      </c>
    </row>
    <row r="126" spans="1:15" x14ac:dyDescent="0.25">
      <c r="A126" s="41" t="s">
        <v>222</v>
      </c>
      <c r="B126" s="42" t="s">
        <v>46</v>
      </c>
      <c r="C126" s="41">
        <v>10</v>
      </c>
      <c r="D126" s="43">
        <v>0.08</v>
      </c>
      <c r="E126" s="43">
        <v>7.25</v>
      </c>
      <c r="F126" s="43">
        <v>0.13</v>
      </c>
      <c r="G126" s="44">
        <v>66.099999999999994</v>
      </c>
      <c r="H126" s="20"/>
      <c r="I126" s="20"/>
      <c r="J126" s="41">
        <v>45</v>
      </c>
      <c r="K126" s="44">
        <v>0.1</v>
      </c>
      <c r="L126" s="44">
        <v>2.4</v>
      </c>
      <c r="M126" s="41">
        <v>3</v>
      </c>
      <c r="N126" s="43">
        <v>0.05</v>
      </c>
      <c r="O126" s="43">
        <v>0.03</v>
      </c>
    </row>
    <row r="127" spans="1:15" x14ac:dyDescent="0.25">
      <c r="A127" s="41" t="s">
        <v>223</v>
      </c>
      <c r="B127" s="42" t="s">
        <v>86</v>
      </c>
      <c r="C127" s="41">
        <v>20</v>
      </c>
      <c r="D127" s="43">
        <v>4.6399999999999997</v>
      </c>
      <c r="E127" s="44">
        <v>5.9</v>
      </c>
      <c r="F127" s="20"/>
      <c r="G127" s="44">
        <v>72.8</v>
      </c>
      <c r="H127" s="43">
        <v>0.01</v>
      </c>
      <c r="I127" s="43">
        <v>0.14000000000000001</v>
      </c>
      <c r="J127" s="44">
        <v>57.6</v>
      </c>
      <c r="K127" s="44">
        <v>0.1</v>
      </c>
      <c r="L127" s="41">
        <v>176</v>
      </c>
      <c r="M127" s="41">
        <v>100</v>
      </c>
      <c r="N127" s="41">
        <v>7</v>
      </c>
      <c r="O127" s="44">
        <v>0.2</v>
      </c>
    </row>
    <row r="128" spans="1:15" x14ac:dyDescent="0.25">
      <c r="A128" s="41" t="s">
        <v>233</v>
      </c>
      <c r="B128" s="42" t="s">
        <v>98</v>
      </c>
      <c r="C128" s="41">
        <v>200</v>
      </c>
      <c r="D128" s="44">
        <v>0.2</v>
      </c>
      <c r="E128" s="43">
        <v>0.02</v>
      </c>
      <c r="F128" s="43">
        <v>10.050000000000001</v>
      </c>
      <c r="G128" s="43">
        <v>41.42</v>
      </c>
      <c r="H128" s="20"/>
      <c r="I128" s="44">
        <v>0.1</v>
      </c>
      <c r="J128" s="44">
        <v>0.5</v>
      </c>
      <c r="K128" s="20"/>
      <c r="L128" s="43">
        <v>5.25</v>
      </c>
      <c r="M128" s="43">
        <v>8.24</v>
      </c>
      <c r="N128" s="44">
        <v>4.4000000000000004</v>
      </c>
      <c r="O128" s="43">
        <v>0.85</v>
      </c>
    </row>
    <row r="129" spans="1:15" x14ac:dyDescent="0.25">
      <c r="A129" s="41"/>
      <c r="B129" s="42" t="s">
        <v>42</v>
      </c>
      <c r="C129" s="41">
        <v>80</v>
      </c>
      <c r="D129" s="43">
        <v>6.32</v>
      </c>
      <c r="E129" s="44">
        <v>0.8</v>
      </c>
      <c r="F129" s="43">
        <v>38.64</v>
      </c>
      <c r="G129" s="41">
        <v>188</v>
      </c>
      <c r="H129" s="43">
        <v>0.13</v>
      </c>
      <c r="I129" s="20"/>
      <c r="J129" s="20"/>
      <c r="K129" s="43">
        <v>1.04</v>
      </c>
      <c r="L129" s="44">
        <v>18.399999999999999</v>
      </c>
      <c r="M129" s="44">
        <v>69.599999999999994</v>
      </c>
      <c r="N129" s="44">
        <v>26.4</v>
      </c>
      <c r="O129" s="44">
        <v>1.6</v>
      </c>
    </row>
    <row r="130" spans="1:15" x14ac:dyDescent="0.25">
      <c r="A130" s="95" t="s">
        <v>69</v>
      </c>
      <c r="B130" s="95"/>
      <c r="C130" s="40">
        <v>620</v>
      </c>
      <c r="D130" s="43">
        <v>30.66</v>
      </c>
      <c r="E130" s="43">
        <v>29.53</v>
      </c>
      <c r="F130" s="43">
        <v>79.44</v>
      </c>
      <c r="G130" s="43">
        <v>710.62</v>
      </c>
      <c r="H130" s="43">
        <v>0.46</v>
      </c>
      <c r="I130" s="43">
        <v>47.01</v>
      </c>
      <c r="J130" s="43">
        <v>495.56</v>
      </c>
      <c r="K130" s="43">
        <v>2.5499999999999998</v>
      </c>
      <c r="L130" s="43">
        <v>342.71</v>
      </c>
      <c r="M130" s="43">
        <v>544.08000000000004</v>
      </c>
      <c r="N130" s="43">
        <v>105.54</v>
      </c>
      <c r="O130" s="43">
        <v>7.51</v>
      </c>
    </row>
    <row r="131" spans="1:15" x14ac:dyDescent="0.25">
      <c r="A131" s="94" t="s">
        <v>8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</row>
    <row r="132" spans="1:15" x14ac:dyDescent="0.25">
      <c r="A132" s="41" t="s">
        <v>307</v>
      </c>
      <c r="B132" s="42" t="s">
        <v>132</v>
      </c>
      <c r="C132" s="41">
        <v>100</v>
      </c>
      <c r="D132" s="43">
        <v>1.78</v>
      </c>
      <c r="E132" s="43">
        <v>5.48</v>
      </c>
      <c r="F132" s="41">
        <v>7</v>
      </c>
      <c r="G132" s="43">
        <v>84.18</v>
      </c>
      <c r="H132" s="43">
        <v>0.03</v>
      </c>
      <c r="I132" s="43">
        <v>24.58</v>
      </c>
      <c r="J132" s="44">
        <v>341.5</v>
      </c>
      <c r="K132" s="43">
        <v>2.33</v>
      </c>
      <c r="L132" s="43">
        <v>32.67</v>
      </c>
      <c r="M132" s="43">
        <v>40.07</v>
      </c>
      <c r="N132" s="44">
        <v>18.399999999999999</v>
      </c>
      <c r="O132" s="43">
        <v>0.55000000000000004</v>
      </c>
    </row>
    <row r="133" spans="1:15" x14ac:dyDescent="0.25">
      <c r="A133" s="41" t="s">
        <v>242</v>
      </c>
      <c r="B133" s="42" t="s">
        <v>133</v>
      </c>
      <c r="C133" s="41">
        <v>250</v>
      </c>
      <c r="D133" s="43">
        <v>9.85</v>
      </c>
      <c r="E133" s="43">
        <v>9.7100000000000009</v>
      </c>
      <c r="F133" s="43">
        <v>14.72</v>
      </c>
      <c r="G133" s="43">
        <v>186.46</v>
      </c>
      <c r="H133" s="43">
        <v>0.11</v>
      </c>
      <c r="I133" s="44">
        <v>19.7</v>
      </c>
      <c r="J133" s="43">
        <v>266.11</v>
      </c>
      <c r="K133" s="43">
        <v>1.08</v>
      </c>
      <c r="L133" s="43">
        <v>16.940000000000001</v>
      </c>
      <c r="M133" s="43">
        <v>58.56</v>
      </c>
      <c r="N133" s="43">
        <v>26.51</v>
      </c>
      <c r="O133" s="43">
        <v>1.02</v>
      </c>
    </row>
    <row r="134" spans="1:15" x14ac:dyDescent="0.25">
      <c r="A134" s="41" t="s">
        <v>243</v>
      </c>
      <c r="B134" s="42" t="s">
        <v>134</v>
      </c>
      <c r="C134" s="41">
        <v>130</v>
      </c>
      <c r="D134" s="43">
        <v>16.55</v>
      </c>
      <c r="E134" s="43">
        <v>18.63</v>
      </c>
      <c r="F134" s="43">
        <v>4.1100000000000003</v>
      </c>
      <c r="G134" s="43">
        <v>255.43</v>
      </c>
      <c r="H134" s="43">
        <v>0.73</v>
      </c>
      <c r="I134" s="43">
        <v>3.44</v>
      </c>
      <c r="J134" s="43">
        <v>181.84</v>
      </c>
      <c r="K134" s="43">
        <v>1.19</v>
      </c>
      <c r="L134" s="43">
        <v>21.94</v>
      </c>
      <c r="M134" s="43">
        <v>183.15</v>
      </c>
      <c r="N134" s="43">
        <v>23.45</v>
      </c>
      <c r="O134" s="43">
        <v>1.23</v>
      </c>
    </row>
    <row r="135" spans="1:15" x14ac:dyDescent="0.25">
      <c r="A135" s="41" t="s">
        <v>244</v>
      </c>
      <c r="B135" s="42" t="s">
        <v>135</v>
      </c>
      <c r="C135" s="41">
        <v>200</v>
      </c>
      <c r="D135" s="43">
        <v>5.56</v>
      </c>
      <c r="E135" s="43">
        <v>4.1100000000000003</v>
      </c>
      <c r="F135" s="43">
        <v>45.31</v>
      </c>
      <c r="G135" s="43">
        <v>241.03</v>
      </c>
      <c r="H135" s="43">
        <v>0.33</v>
      </c>
      <c r="I135" s="44">
        <v>55.6</v>
      </c>
      <c r="J135" s="43">
        <v>8.34</v>
      </c>
      <c r="K135" s="44">
        <v>1.6</v>
      </c>
      <c r="L135" s="43">
        <v>29.27</v>
      </c>
      <c r="M135" s="44">
        <v>161.6</v>
      </c>
      <c r="N135" s="43">
        <v>64.03</v>
      </c>
      <c r="O135" s="43">
        <v>2.5099999999999998</v>
      </c>
    </row>
    <row r="136" spans="1:15" x14ac:dyDescent="0.25">
      <c r="A136" s="41" t="s">
        <v>245</v>
      </c>
      <c r="B136" s="42" t="s">
        <v>104</v>
      </c>
      <c r="C136" s="41">
        <v>200</v>
      </c>
      <c r="D136" s="43">
        <v>0.78</v>
      </c>
      <c r="E136" s="43">
        <v>0.05</v>
      </c>
      <c r="F136" s="43">
        <v>17.63</v>
      </c>
      <c r="G136" s="44">
        <v>74.7</v>
      </c>
      <c r="H136" s="43">
        <v>0.02</v>
      </c>
      <c r="I136" s="44">
        <v>0.6</v>
      </c>
      <c r="J136" s="43">
        <v>87.45</v>
      </c>
      <c r="K136" s="43">
        <v>0.83</v>
      </c>
      <c r="L136" s="44">
        <v>24.3</v>
      </c>
      <c r="M136" s="44">
        <v>21.9</v>
      </c>
      <c r="N136" s="43">
        <v>15.75</v>
      </c>
      <c r="O136" s="43">
        <v>0.51</v>
      </c>
    </row>
    <row r="137" spans="1:15" x14ac:dyDescent="0.25">
      <c r="A137" s="41"/>
      <c r="B137" s="42" t="s">
        <v>42</v>
      </c>
      <c r="C137" s="41">
        <v>40</v>
      </c>
      <c r="D137" s="43">
        <v>3.16</v>
      </c>
      <c r="E137" s="44">
        <v>0.4</v>
      </c>
      <c r="F137" s="43">
        <v>19.32</v>
      </c>
      <c r="G137" s="41">
        <v>94</v>
      </c>
      <c r="H137" s="43">
        <v>0.06</v>
      </c>
      <c r="I137" s="20"/>
      <c r="J137" s="20"/>
      <c r="K137" s="43">
        <v>0.52</v>
      </c>
      <c r="L137" s="44">
        <v>9.1999999999999993</v>
      </c>
      <c r="M137" s="44">
        <v>34.799999999999997</v>
      </c>
      <c r="N137" s="44">
        <v>13.2</v>
      </c>
      <c r="O137" s="44">
        <v>0.8</v>
      </c>
    </row>
    <row r="138" spans="1:15" x14ac:dyDescent="0.25">
      <c r="A138" s="41"/>
      <c r="B138" s="42" t="s">
        <v>43</v>
      </c>
      <c r="C138" s="41">
        <v>60</v>
      </c>
      <c r="D138" s="43">
        <v>3.36</v>
      </c>
      <c r="E138" s="43">
        <v>0.66</v>
      </c>
      <c r="F138" s="43">
        <v>29.64</v>
      </c>
      <c r="G138" s="44">
        <v>118.8</v>
      </c>
      <c r="H138" s="44">
        <v>0.1</v>
      </c>
      <c r="I138" s="20"/>
      <c r="J138" s="20"/>
      <c r="K138" s="43">
        <v>0.84</v>
      </c>
      <c r="L138" s="44">
        <v>17.399999999999999</v>
      </c>
      <c r="M138" s="41">
        <v>90</v>
      </c>
      <c r="N138" s="44">
        <v>28.2</v>
      </c>
      <c r="O138" s="43">
        <v>2.34</v>
      </c>
    </row>
    <row r="139" spans="1:15" x14ac:dyDescent="0.25">
      <c r="A139" s="95" t="s">
        <v>73</v>
      </c>
      <c r="B139" s="95"/>
      <c r="C139" s="40">
        <v>980</v>
      </c>
      <c r="D139" s="43">
        <v>41.04</v>
      </c>
      <c r="E139" s="43">
        <v>39.04</v>
      </c>
      <c r="F139" s="43">
        <v>137.72999999999999</v>
      </c>
      <c r="G139" s="44">
        <v>1054.5999999999999</v>
      </c>
      <c r="H139" s="43">
        <v>1.38</v>
      </c>
      <c r="I139" s="43">
        <v>103.92</v>
      </c>
      <c r="J139" s="43">
        <v>885.24</v>
      </c>
      <c r="K139" s="43">
        <v>8.39</v>
      </c>
      <c r="L139" s="43">
        <v>151.72</v>
      </c>
      <c r="M139" s="43">
        <v>590.08000000000004</v>
      </c>
      <c r="N139" s="43">
        <v>189.54</v>
      </c>
      <c r="O139" s="43">
        <v>8.9600000000000009</v>
      </c>
    </row>
    <row r="140" spans="1:15" x14ac:dyDescent="0.25">
      <c r="A140" s="94" t="s">
        <v>9</v>
      </c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</row>
    <row r="141" spans="1:15" x14ac:dyDescent="0.25">
      <c r="A141" s="41" t="s">
        <v>246</v>
      </c>
      <c r="B141" s="42" t="s">
        <v>136</v>
      </c>
      <c r="C141" s="41">
        <v>80</v>
      </c>
      <c r="D141" s="44">
        <v>12.9</v>
      </c>
      <c r="E141" s="43">
        <v>7.18</v>
      </c>
      <c r="F141" s="43">
        <v>29.04</v>
      </c>
      <c r="G141" s="43">
        <v>233.19</v>
      </c>
      <c r="H141" s="44">
        <v>0.1</v>
      </c>
      <c r="I141" s="43">
        <v>1.43</v>
      </c>
      <c r="J141" s="43">
        <v>52.19</v>
      </c>
      <c r="K141" s="43">
        <v>1.25</v>
      </c>
      <c r="L141" s="43">
        <v>142.41</v>
      </c>
      <c r="M141" s="43">
        <v>151.27000000000001</v>
      </c>
      <c r="N141" s="43">
        <v>31.05</v>
      </c>
      <c r="O141" s="43">
        <v>1.01</v>
      </c>
    </row>
    <row r="142" spans="1:15" x14ac:dyDescent="0.25">
      <c r="A142" s="41"/>
      <c r="B142" s="42" t="s">
        <v>75</v>
      </c>
      <c r="C142" s="41">
        <v>200</v>
      </c>
      <c r="D142" s="41">
        <v>1</v>
      </c>
      <c r="E142" s="44">
        <v>0.2</v>
      </c>
      <c r="F142" s="44">
        <v>20.2</v>
      </c>
      <c r="G142" s="41">
        <v>92</v>
      </c>
      <c r="H142" s="43">
        <v>0.02</v>
      </c>
      <c r="I142" s="41">
        <v>4</v>
      </c>
      <c r="J142" s="20"/>
      <c r="K142" s="44">
        <v>0.2</v>
      </c>
      <c r="L142" s="41">
        <v>14</v>
      </c>
      <c r="M142" s="41">
        <v>14</v>
      </c>
      <c r="N142" s="41">
        <v>8</v>
      </c>
      <c r="O142" s="44">
        <v>2.8</v>
      </c>
    </row>
    <row r="143" spans="1:15" x14ac:dyDescent="0.25">
      <c r="A143" s="41" t="s">
        <v>215</v>
      </c>
      <c r="B143" s="42" t="s">
        <v>94</v>
      </c>
      <c r="C143" s="41">
        <v>200</v>
      </c>
      <c r="D143" s="44">
        <v>0.8</v>
      </c>
      <c r="E143" s="44">
        <v>0.8</v>
      </c>
      <c r="F143" s="44">
        <v>19.600000000000001</v>
      </c>
      <c r="G143" s="41">
        <v>94</v>
      </c>
      <c r="H143" s="43">
        <v>7.0000000000000007E-2</v>
      </c>
      <c r="I143" s="41">
        <v>20</v>
      </c>
      <c r="J143" s="41">
        <v>10</v>
      </c>
      <c r="K143" s="44">
        <v>0.4</v>
      </c>
      <c r="L143" s="41">
        <v>32</v>
      </c>
      <c r="M143" s="41">
        <v>22</v>
      </c>
      <c r="N143" s="41">
        <v>18</v>
      </c>
      <c r="O143" s="44">
        <v>4.4000000000000004</v>
      </c>
    </row>
    <row r="144" spans="1:15" x14ac:dyDescent="0.25">
      <c r="A144" s="95" t="s">
        <v>205</v>
      </c>
      <c r="B144" s="95"/>
      <c r="C144" s="40">
        <v>480</v>
      </c>
      <c r="D144" s="43">
        <v>14.7</v>
      </c>
      <c r="E144" s="43">
        <v>8.18</v>
      </c>
      <c r="F144" s="43">
        <v>68.84</v>
      </c>
      <c r="G144" s="43">
        <v>419.19</v>
      </c>
      <c r="H144" s="43">
        <v>0.19</v>
      </c>
      <c r="I144" s="43">
        <v>25.43</v>
      </c>
      <c r="J144" s="43">
        <v>62.19</v>
      </c>
      <c r="K144" s="43">
        <v>1.85</v>
      </c>
      <c r="L144" s="43">
        <v>188.41</v>
      </c>
      <c r="M144" s="43">
        <v>187.27</v>
      </c>
      <c r="N144" s="43">
        <v>57.05</v>
      </c>
      <c r="O144" s="43">
        <v>8.2100000000000009</v>
      </c>
    </row>
    <row r="145" spans="1:15" x14ac:dyDescent="0.25">
      <c r="A145" s="94" t="s">
        <v>10</v>
      </c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</row>
    <row r="146" spans="1:15" x14ac:dyDescent="0.25">
      <c r="A146" s="41" t="s">
        <v>278</v>
      </c>
      <c r="B146" s="42" t="s">
        <v>154</v>
      </c>
      <c r="C146" s="45">
        <v>100</v>
      </c>
      <c r="D146" s="47">
        <v>2.85</v>
      </c>
      <c r="E146" s="47">
        <v>9.64</v>
      </c>
      <c r="F146" s="47">
        <v>3.55</v>
      </c>
      <c r="G146" s="47">
        <v>113.03</v>
      </c>
      <c r="H146" s="47">
        <v>0.04</v>
      </c>
      <c r="I146" s="47">
        <v>26.75</v>
      </c>
      <c r="J146" s="47">
        <v>70.75</v>
      </c>
      <c r="K146" s="47">
        <v>3.84</v>
      </c>
      <c r="L146" s="46">
        <v>35.200000000000003</v>
      </c>
      <c r="M146" s="47">
        <v>51.75</v>
      </c>
      <c r="N146" s="47">
        <v>16.53</v>
      </c>
      <c r="O146" s="47">
        <v>0.92</v>
      </c>
    </row>
    <row r="147" spans="1:15" x14ac:dyDescent="0.25">
      <c r="A147" s="41" t="s">
        <v>248</v>
      </c>
      <c r="B147" s="42" t="s">
        <v>138</v>
      </c>
      <c r="C147" s="45">
        <v>130</v>
      </c>
      <c r="D147" s="47">
        <v>19.48</v>
      </c>
      <c r="E147" s="47">
        <v>16.39</v>
      </c>
      <c r="F147" s="47">
        <v>4.43</v>
      </c>
      <c r="G147" s="47">
        <v>239.27</v>
      </c>
      <c r="H147" s="46">
        <v>0.1</v>
      </c>
      <c r="I147" s="47">
        <v>2.65</v>
      </c>
      <c r="J147" s="47">
        <v>14.56</v>
      </c>
      <c r="K147" s="47">
        <v>3.64</v>
      </c>
      <c r="L147" s="47">
        <v>15.14</v>
      </c>
      <c r="M147" s="45">
        <v>183</v>
      </c>
      <c r="N147" s="47">
        <v>22.77</v>
      </c>
      <c r="O147" s="47">
        <v>0.97</v>
      </c>
    </row>
    <row r="148" spans="1:15" x14ac:dyDescent="0.25">
      <c r="A148" s="41" t="s">
        <v>212</v>
      </c>
      <c r="B148" s="42" t="s">
        <v>71</v>
      </c>
      <c r="C148" s="45">
        <v>180</v>
      </c>
      <c r="D148" s="47">
        <v>8.36</v>
      </c>
      <c r="E148" s="47">
        <v>6.53</v>
      </c>
      <c r="F148" s="47">
        <v>37.76</v>
      </c>
      <c r="G148" s="47">
        <v>242.94</v>
      </c>
      <c r="H148" s="47">
        <v>0.28000000000000003</v>
      </c>
      <c r="I148" s="49"/>
      <c r="J148" s="47">
        <v>28.32</v>
      </c>
      <c r="K148" s="47">
        <v>0.59</v>
      </c>
      <c r="L148" s="47">
        <v>15.38</v>
      </c>
      <c r="M148" s="47">
        <v>198.63</v>
      </c>
      <c r="N148" s="47">
        <v>132.07</v>
      </c>
      <c r="O148" s="47">
        <v>4.4400000000000004</v>
      </c>
    </row>
    <row r="149" spans="1:15" x14ac:dyDescent="0.25">
      <c r="A149" s="41" t="s">
        <v>219</v>
      </c>
      <c r="B149" s="42" t="s">
        <v>87</v>
      </c>
      <c r="C149" s="45">
        <v>200</v>
      </c>
      <c r="D149" s="47">
        <v>0.26</v>
      </c>
      <c r="E149" s="47">
        <v>0.03</v>
      </c>
      <c r="F149" s="47">
        <v>10.26</v>
      </c>
      <c r="G149" s="46">
        <v>43.8</v>
      </c>
      <c r="H149" s="49"/>
      <c r="I149" s="46">
        <v>2.9</v>
      </c>
      <c r="J149" s="46">
        <v>0.5</v>
      </c>
      <c r="K149" s="47">
        <v>0.01</v>
      </c>
      <c r="L149" s="47">
        <v>8.0500000000000007</v>
      </c>
      <c r="M149" s="47">
        <v>9.7799999999999994</v>
      </c>
      <c r="N149" s="47">
        <v>5.24</v>
      </c>
      <c r="O149" s="47">
        <v>0.89</v>
      </c>
    </row>
    <row r="150" spans="1:15" x14ac:dyDescent="0.25">
      <c r="A150" s="41"/>
      <c r="B150" s="42" t="s">
        <v>42</v>
      </c>
      <c r="C150" s="45">
        <v>50</v>
      </c>
      <c r="D150" s="47">
        <v>3.95</v>
      </c>
      <c r="E150" s="46">
        <v>0.5</v>
      </c>
      <c r="F150" s="47">
        <v>24.15</v>
      </c>
      <c r="G150" s="46">
        <v>117.5</v>
      </c>
      <c r="H150" s="47">
        <v>0.08</v>
      </c>
      <c r="I150" s="49"/>
      <c r="J150" s="49"/>
      <c r="K150" s="47">
        <v>0.65</v>
      </c>
      <c r="L150" s="46">
        <v>11.5</v>
      </c>
      <c r="M150" s="46">
        <v>43.5</v>
      </c>
      <c r="N150" s="46">
        <v>16.5</v>
      </c>
      <c r="O150" s="45">
        <v>1</v>
      </c>
    </row>
    <row r="151" spans="1:15" x14ac:dyDescent="0.25">
      <c r="A151" s="95" t="s">
        <v>79</v>
      </c>
      <c r="B151" s="95"/>
      <c r="C151" s="50">
        <v>660</v>
      </c>
      <c r="D151" s="47">
        <v>34.9</v>
      </c>
      <c r="E151" s="47">
        <v>33.090000000000003</v>
      </c>
      <c r="F151" s="47">
        <v>80.150000000000006</v>
      </c>
      <c r="G151" s="47">
        <v>756.54</v>
      </c>
      <c r="H151" s="46">
        <v>0.5</v>
      </c>
      <c r="I151" s="46">
        <v>32.299999999999997</v>
      </c>
      <c r="J151" s="47">
        <v>114.13</v>
      </c>
      <c r="K151" s="47">
        <v>8.73</v>
      </c>
      <c r="L151" s="47">
        <v>85.27</v>
      </c>
      <c r="M151" s="47">
        <v>486.66</v>
      </c>
      <c r="N151" s="47">
        <v>193.11</v>
      </c>
      <c r="O151" s="47">
        <v>8.2200000000000006</v>
      </c>
    </row>
    <row r="152" spans="1:15" x14ac:dyDescent="0.25">
      <c r="A152" s="94" t="s">
        <v>11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</row>
    <row r="153" spans="1:15" x14ac:dyDescent="0.25">
      <c r="A153" s="41"/>
      <c r="B153" s="42" t="s">
        <v>80</v>
      </c>
      <c r="C153" s="45">
        <v>200</v>
      </c>
      <c r="D153" s="46">
        <v>5.8</v>
      </c>
      <c r="E153" s="45">
        <v>5</v>
      </c>
      <c r="F153" s="46">
        <v>9.6</v>
      </c>
      <c r="G153" s="45">
        <v>108</v>
      </c>
      <c r="H153" s="47">
        <v>0.08</v>
      </c>
      <c r="I153" s="46">
        <v>2.6</v>
      </c>
      <c r="J153" s="45">
        <v>44</v>
      </c>
      <c r="K153" s="46">
        <v>0.2</v>
      </c>
      <c r="L153" s="45">
        <v>240</v>
      </c>
      <c r="M153" s="45">
        <v>180</v>
      </c>
      <c r="N153" s="45">
        <v>28</v>
      </c>
      <c r="O153" s="46">
        <v>0.2</v>
      </c>
    </row>
    <row r="154" spans="1:15" x14ac:dyDescent="0.25">
      <c r="A154" s="41"/>
      <c r="B154" s="42" t="s">
        <v>49</v>
      </c>
      <c r="C154" s="45">
        <v>25</v>
      </c>
      <c r="D154" s="47">
        <v>0.98</v>
      </c>
      <c r="E154" s="47">
        <v>7.65</v>
      </c>
      <c r="F154" s="47">
        <v>15.63</v>
      </c>
      <c r="G154" s="46">
        <v>135.5</v>
      </c>
      <c r="H154" s="47">
        <v>0.01</v>
      </c>
      <c r="I154" s="49"/>
      <c r="J154" s="46">
        <v>1.5</v>
      </c>
      <c r="K154" s="49"/>
      <c r="L154" s="45">
        <v>2</v>
      </c>
      <c r="M154" s="46">
        <v>10.5</v>
      </c>
      <c r="N154" s="46">
        <v>1.5</v>
      </c>
      <c r="O154" s="47">
        <v>0.15</v>
      </c>
    </row>
    <row r="155" spans="1:15" x14ac:dyDescent="0.25">
      <c r="A155" s="95" t="s">
        <v>81</v>
      </c>
      <c r="B155" s="95"/>
      <c r="C155" s="50">
        <v>225</v>
      </c>
      <c r="D155" s="47">
        <v>6.78</v>
      </c>
      <c r="E155" s="47">
        <v>12.65</v>
      </c>
      <c r="F155" s="47">
        <v>25.23</v>
      </c>
      <c r="G155" s="46">
        <v>243.5</v>
      </c>
      <c r="H155" s="47">
        <v>0.09</v>
      </c>
      <c r="I155" s="46">
        <v>2.6</v>
      </c>
      <c r="J155" s="46">
        <v>45.5</v>
      </c>
      <c r="K155" s="46">
        <v>0.2</v>
      </c>
      <c r="L155" s="45">
        <v>242</v>
      </c>
      <c r="M155" s="46">
        <v>190.5</v>
      </c>
      <c r="N155" s="46">
        <v>29.5</v>
      </c>
      <c r="O155" s="47">
        <v>0.35</v>
      </c>
    </row>
    <row r="156" spans="1:15" x14ac:dyDescent="0.25">
      <c r="A156" s="95" t="s">
        <v>82</v>
      </c>
      <c r="B156" s="95"/>
      <c r="C156" s="48">
        <v>2965</v>
      </c>
      <c r="D156" s="47">
        <v>128.08000000000001</v>
      </c>
      <c r="E156" s="47">
        <v>122.49</v>
      </c>
      <c r="F156" s="47">
        <v>391.39</v>
      </c>
      <c r="G156" s="47">
        <v>3184.45</v>
      </c>
      <c r="H156" s="47">
        <v>2.62</v>
      </c>
      <c r="I156" s="47">
        <v>211.26</v>
      </c>
      <c r="J156" s="47">
        <v>1602.62</v>
      </c>
      <c r="K156" s="47">
        <v>21.72</v>
      </c>
      <c r="L156" s="47">
        <v>1010.11</v>
      </c>
      <c r="M156" s="47">
        <v>1998.59</v>
      </c>
      <c r="N156" s="47">
        <v>574.74</v>
      </c>
      <c r="O156" s="47">
        <v>33.25</v>
      </c>
    </row>
    <row r="157" spans="1:15" s="34" customFormat="1" x14ac:dyDescent="0.25">
      <c r="A157" s="29" t="s">
        <v>64</v>
      </c>
      <c r="B157" s="37">
        <v>1</v>
      </c>
      <c r="C157" s="30"/>
      <c r="D157" s="30"/>
      <c r="E157" s="30"/>
      <c r="F157" s="31"/>
      <c r="G157" s="31"/>
      <c r="H157" s="30"/>
      <c r="I157" s="30"/>
      <c r="J157" s="30"/>
      <c r="K157" s="30"/>
      <c r="L157" s="30"/>
      <c r="M157" s="30"/>
      <c r="N157" s="32"/>
      <c r="O157" s="33"/>
    </row>
    <row r="158" spans="1:15" s="34" customFormat="1" x14ac:dyDescent="0.25">
      <c r="A158" s="29" t="s">
        <v>62</v>
      </c>
      <c r="B158" s="38" t="s">
        <v>105</v>
      </c>
      <c r="C158" s="37"/>
      <c r="D158" s="30"/>
      <c r="E158" s="30"/>
      <c r="F158" s="31"/>
      <c r="G158" s="31"/>
      <c r="H158" s="30"/>
      <c r="I158" s="30"/>
      <c r="J158" s="30"/>
      <c r="K158" s="30"/>
      <c r="L158" s="30"/>
      <c r="M158" s="30"/>
      <c r="N158" s="32"/>
      <c r="O158" s="33"/>
    </row>
    <row r="159" spans="1:15" x14ac:dyDescent="0.25">
      <c r="A159" s="97" t="s">
        <v>65</v>
      </c>
      <c r="B159" s="99" t="s">
        <v>66</v>
      </c>
      <c r="C159" s="99" t="s">
        <v>26</v>
      </c>
      <c r="D159" s="96" t="s">
        <v>27</v>
      </c>
      <c r="E159" s="96"/>
      <c r="F159" s="96"/>
      <c r="G159" s="99" t="s">
        <v>28</v>
      </c>
      <c r="H159" s="96" t="s">
        <v>29</v>
      </c>
      <c r="I159" s="96"/>
      <c r="J159" s="96"/>
      <c r="K159" s="96"/>
      <c r="L159" s="96" t="s">
        <v>30</v>
      </c>
      <c r="M159" s="96"/>
      <c r="N159" s="96"/>
      <c r="O159" s="96"/>
    </row>
    <row r="160" spans="1:15" x14ac:dyDescent="0.25">
      <c r="A160" s="98"/>
      <c r="B160" s="100"/>
      <c r="C160" s="101"/>
      <c r="D160" s="39" t="s">
        <v>31</v>
      </c>
      <c r="E160" s="39" t="s">
        <v>32</v>
      </c>
      <c r="F160" s="39" t="s">
        <v>33</v>
      </c>
      <c r="G160" s="101"/>
      <c r="H160" s="39" t="s">
        <v>34</v>
      </c>
      <c r="I160" s="39" t="s">
        <v>35</v>
      </c>
      <c r="J160" s="39" t="s">
        <v>36</v>
      </c>
      <c r="K160" s="39" t="s">
        <v>37</v>
      </c>
      <c r="L160" s="39" t="s">
        <v>38</v>
      </c>
      <c r="M160" s="39" t="s">
        <v>39</v>
      </c>
      <c r="N160" s="39" t="s">
        <v>40</v>
      </c>
      <c r="O160" s="39" t="s">
        <v>41</v>
      </c>
    </row>
    <row r="161" spans="1:15" x14ac:dyDescent="0.25">
      <c r="A161" s="40">
        <v>1</v>
      </c>
      <c r="B161" s="40">
        <v>2</v>
      </c>
      <c r="C161" s="40">
        <v>3</v>
      </c>
      <c r="D161" s="40">
        <v>4</v>
      </c>
      <c r="E161" s="40">
        <v>5</v>
      </c>
      <c r="F161" s="40">
        <v>6</v>
      </c>
      <c r="G161" s="40">
        <v>7</v>
      </c>
      <c r="H161" s="40">
        <v>8</v>
      </c>
      <c r="I161" s="40">
        <v>9</v>
      </c>
      <c r="J161" s="40">
        <v>10</v>
      </c>
      <c r="K161" s="40">
        <v>11</v>
      </c>
      <c r="L161" s="40">
        <v>12</v>
      </c>
      <c r="M161" s="40">
        <v>13</v>
      </c>
      <c r="N161" s="40">
        <v>14</v>
      </c>
      <c r="O161" s="40">
        <v>15</v>
      </c>
    </row>
    <row r="162" spans="1:15" x14ac:dyDescent="0.25">
      <c r="A162" s="94" t="s">
        <v>0</v>
      </c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</row>
    <row r="163" spans="1:15" x14ac:dyDescent="0.25">
      <c r="A163" s="41" t="s">
        <v>249</v>
      </c>
      <c r="B163" s="42" t="s">
        <v>141</v>
      </c>
      <c r="C163" s="41">
        <v>200</v>
      </c>
      <c r="D163" s="43">
        <v>4.68</v>
      </c>
      <c r="E163" s="43">
        <v>4.88</v>
      </c>
      <c r="F163" s="43">
        <v>20.11</v>
      </c>
      <c r="G163" s="43">
        <v>143.87</v>
      </c>
      <c r="H163" s="43">
        <v>7.0000000000000007E-2</v>
      </c>
      <c r="I163" s="44">
        <v>1.3</v>
      </c>
      <c r="J163" s="44">
        <v>35.5</v>
      </c>
      <c r="K163" s="43">
        <v>0.37</v>
      </c>
      <c r="L163" s="43">
        <v>126.46</v>
      </c>
      <c r="M163" s="43">
        <v>105.35</v>
      </c>
      <c r="N163" s="43">
        <v>16.73</v>
      </c>
      <c r="O163" s="43">
        <v>0.39</v>
      </c>
    </row>
    <row r="164" spans="1:15" x14ac:dyDescent="0.25">
      <c r="A164" s="41" t="s">
        <v>250</v>
      </c>
      <c r="B164" s="42" t="s">
        <v>190</v>
      </c>
      <c r="C164" s="41">
        <v>165</v>
      </c>
      <c r="D164" s="43">
        <v>26.78</v>
      </c>
      <c r="E164" s="43">
        <v>13.34</v>
      </c>
      <c r="F164" s="43">
        <v>32.07</v>
      </c>
      <c r="G164" s="43">
        <v>360.77</v>
      </c>
      <c r="H164" s="43">
        <v>0.09</v>
      </c>
      <c r="I164" s="43">
        <v>0.68</v>
      </c>
      <c r="J164" s="43">
        <v>81.900000000000006</v>
      </c>
      <c r="K164" s="43">
        <v>0.59</v>
      </c>
      <c r="L164" s="43">
        <v>228.68</v>
      </c>
      <c r="M164" s="43">
        <v>318.85000000000002</v>
      </c>
      <c r="N164" s="43">
        <v>34.67</v>
      </c>
      <c r="O164" s="43">
        <v>0.83</v>
      </c>
    </row>
    <row r="165" spans="1:15" x14ac:dyDescent="0.25">
      <c r="A165" s="41" t="s">
        <v>222</v>
      </c>
      <c r="B165" s="42" t="s">
        <v>46</v>
      </c>
      <c r="C165" s="41">
        <v>10</v>
      </c>
      <c r="D165" s="43">
        <v>0.08</v>
      </c>
      <c r="E165" s="43">
        <v>7.25</v>
      </c>
      <c r="F165" s="43">
        <v>0.13</v>
      </c>
      <c r="G165" s="44">
        <v>66.099999999999994</v>
      </c>
      <c r="H165" s="20"/>
      <c r="I165" s="20"/>
      <c r="J165" s="41">
        <v>45</v>
      </c>
      <c r="K165" s="44">
        <v>0.1</v>
      </c>
      <c r="L165" s="44">
        <v>2.4</v>
      </c>
      <c r="M165" s="41">
        <v>3</v>
      </c>
      <c r="N165" s="43">
        <v>0.05</v>
      </c>
      <c r="O165" s="43">
        <v>0.03</v>
      </c>
    </row>
    <row r="166" spans="1:15" x14ac:dyDescent="0.25">
      <c r="A166" s="41" t="s">
        <v>208</v>
      </c>
      <c r="B166" s="42" t="s">
        <v>68</v>
      </c>
      <c r="C166" s="41">
        <v>200</v>
      </c>
      <c r="D166" s="43">
        <v>3.58</v>
      </c>
      <c r="E166" s="43">
        <v>2.85</v>
      </c>
      <c r="F166" s="43">
        <v>14.71</v>
      </c>
      <c r="G166" s="43">
        <v>100.06</v>
      </c>
      <c r="H166" s="43">
        <v>0.04</v>
      </c>
      <c r="I166" s="43">
        <v>1.17</v>
      </c>
      <c r="J166" s="43">
        <v>19.920000000000002</v>
      </c>
      <c r="K166" s="44">
        <v>0.1</v>
      </c>
      <c r="L166" s="43">
        <v>113.42</v>
      </c>
      <c r="M166" s="44">
        <v>107.2</v>
      </c>
      <c r="N166" s="44">
        <v>29.6</v>
      </c>
      <c r="O166" s="41">
        <v>1</v>
      </c>
    </row>
    <row r="167" spans="1:15" x14ac:dyDescent="0.25">
      <c r="A167" s="41"/>
      <c r="B167" s="42" t="s">
        <v>42</v>
      </c>
      <c r="C167" s="41">
        <v>50</v>
      </c>
      <c r="D167" s="43">
        <v>3.95</v>
      </c>
      <c r="E167" s="44">
        <v>0.5</v>
      </c>
      <c r="F167" s="43">
        <v>24.15</v>
      </c>
      <c r="G167" s="44">
        <v>117.5</v>
      </c>
      <c r="H167" s="43">
        <v>0.08</v>
      </c>
      <c r="I167" s="20"/>
      <c r="J167" s="20"/>
      <c r="K167" s="43">
        <v>0.65</v>
      </c>
      <c r="L167" s="44">
        <v>11.5</v>
      </c>
      <c r="M167" s="44">
        <v>43.5</v>
      </c>
      <c r="N167" s="44">
        <v>16.5</v>
      </c>
      <c r="O167" s="41">
        <v>1</v>
      </c>
    </row>
    <row r="168" spans="1:15" x14ac:dyDescent="0.25">
      <c r="A168" s="95" t="s">
        <v>69</v>
      </c>
      <c r="B168" s="95"/>
      <c r="C168" s="40">
        <v>625</v>
      </c>
      <c r="D168" s="43">
        <v>39.07</v>
      </c>
      <c r="E168" s="43">
        <v>28.82</v>
      </c>
      <c r="F168" s="43">
        <v>91.17</v>
      </c>
      <c r="G168" s="44">
        <v>788.3</v>
      </c>
      <c r="H168" s="43">
        <v>0.28000000000000003</v>
      </c>
      <c r="I168" s="43">
        <v>3.15</v>
      </c>
      <c r="J168" s="43">
        <v>182.32</v>
      </c>
      <c r="K168" s="43">
        <v>1.81</v>
      </c>
      <c r="L168" s="43">
        <v>482.46</v>
      </c>
      <c r="M168" s="44">
        <v>577.9</v>
      </c>
      <c r="N168" s="43">
        <v>97.55</v>
      </c>
      <c r="O168" s="43">
        <v>3.25</v>
      </c>
    </row>
    <row r="169" spans="1:15" x14ac:dyDescent="0.25">
      <c r="A169" s="94" t="s">
        <v>8</v>
      </c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</row>
    <row r="170" spans="1:15" x14ac:dyDescent="0.25">
      <c r="A170" s="41" t="s">
        <v>251</v>
      </c>
      <c r="B170" s="42" t="s">
        <v>142</v>
      </c>
      <c r="C170" s="41">
        <v>100</v>
      </c>
      <c r="D170" s="43">
        <v>1.41</v>
      </c>
      <c r="E170" s="43">
        <v>5.17</v>
      </c>
      <c r="F170" s="43">
        <v>3.98</v>
      </c>
      <c r="G170" s="44">
        <v>68.8</v>
      </c>
      <c r="H170" s="43">
        <v>0.04</v>
      </c>
      <c r="I170" s="43">
        <v>32.950000000000003</v>
      </c>
      <c r="J170" s="43">
        <v>66.31</v>
      </c>
      <c r="K170" s="44">
        <v>2.5</v>
      </c>
      <c r="L170" s="43">
        <v>38.46</v>
      </c>
      <c r="M170" s="43">
        <v>32.75</v>
      </c>
      <c r="N170" s="41">
        <v>19</v>
      </c>
      <c r="O170" s="43">
        <v>0.71</v>
      </c>
    </row>
    <row r="171" spans="1:15" ht="28.55" x14ac:dyDescent="0.25">
      <c r="A171" s="41" t="s">
        <v>252</v>
      </c>
      <c r="B171" s="42" t="s">
        <v>143</v>
      </c>
      <c r="C171" s="41">
        <v>260</v>
      </c>
      <c r="D171" s="43">
        <v>4.93</v>
      </c>
      <c r="E171" s="43">
        <v>6.59</v>
      </c>
      <c r="F171" s="43">
        <v>12.09</v>
      </c>
      <c r="G171" s="43">
        <v>128.12</v>
      </c>
      <c r="H171" s="43">
        <v>0.09</v>
      </c>
      <c r="I171" s="43">
        <v>39.19</v>
      </c>
      <c r="J171" s="43">
        <v>293.08999999999997</v>
      </c>
      <c r="K171" s="43">
        <v>1.55</v>
      </c>
      <c r="L171" s="43">
        <v>55.42</v>
      </c>
      <c r="M171" s="43">
        <v>65.87</v>
      </c>
      <c r="N171" s="43">
        <v>28.11</v>
      </c>
      <c r="O171" s="43">
        <v>1.02</v>
      </c>
    </row>
    <row r="172" spans="1:15" x14ac:dyDescent="0.25">
      <c r="A172" s="41" t="s">
        <v>253</v>
      </c>
      <c r="B172" s="42" t="s">
        <v>147</v>
      </c>
      <c r="C172" s="41">
        <v>350</v>
      </c>
      <c r="D172" s="43">
        <v>37.83</v>
      </c>
      <c r="E172" s="43">
        <v>24.37</v>
      </c>
      <c r="F172" s="43">
        <v>59.45</v>
      </c>
      <c r="G172" s="44">
        <v>610.5</v>
      </c>
      <c r="H172" s="44">
        <v>0.6</v>
      </c>
      <c r="I172" s="43">
        <v>62.44</v>
      </c>
      <c r="J172" s="44">
        <v>13919.9</v>
      </c>
      <c r="K172" s="43">
        <v>2.2200000000000002</v>
      </c>
      <c r="L172" s="43">
        <v>59.69</v>
      </c>
      <c r="M172" s="43">
        <v>701.43</v>
      </c>
      <c r="N172" s="43">
        <v>72.58</v>
      </c>
      <c r="O172" s="43">
        <v>13.29</v>
      </c>
    </row>
    <row r="173" spans="1:15" x14ac:dyDescent="0.25">
      <c r="A173" s="41" t="s">
        <v>213</v>
      </c>
      <c r="B173" s="42" t="s">
        <v>72</v>
      </c>
      <c r="C173" s="41">
        <v>200</v>
      </c>
      <c r="D173" s="43">
        <v>0.59</v>
      </c>
      <c r="E173" s="43">
        <v>0.05</v>
      </c>
      <c r="F173" s="43">
        <v>17.59</v>
      </c>
      <c r="G173" s="43">
        <v>73.95</v>
      </c>
      <c r="H173" s="43">
        <v>0.02</v>
      </c>
      <c r="I173" s="44">
        <v>0.6</v>
      </c>
      <c r="J173" s="20"/>
      <c r="K173" s="43">
        <v>0.83</v>
      </c>
      <c r="L173" s="44">
        <v>24.3</v>
      </c>
      <c r="M173" s="44">
        <v>21.9</v>
      </c>
      <c r="N173" s="43">
        <v>15.75</v>
      </c>
      <c r="O173" s="43">
        <v>0.51</v>
      </c>
    </row>
    <row r="174" spans="1:15" x14ac:dyDescent="0.25">
      <c r="A174" s="41"/>
      <c r="B174" s="42" t="s">
        <v>42</v>
      </c>
      <c r="C174" s="41">
        <v>40</v>
      </c>
      <c r="D174" s="43">
        <v>3.16</v>
      </c>
      <c r="E174" s="44">
        <v>0.4</v>
      </c>
      <c r="F174" s="43">
        <v>19.32</v>
      </c>
      <c r="G174" s="41">
        <v>94</v>
      </c>
      <c r="H174" s="43">
        <v>0.06</v>
      </c>
      <c r="I174" s="20"/>
      <c r="J174" s="20"/>
      <c r="K174" s="43">
        <v>0.52</v>
      </c>
      <c r="L174" s="44">
        <v>9.1999999999999993</v>
      </c>
      <c r="M174" s="44">
        <v>34.799999999999997</v>
      </c>
      <c r="N174" s="44">
        <v>13.2</v>
      </c>
      <c r="O174" s="44">
        <v>0.8</v>
      </c>
    </row>
    <row r="175" spans="1:15" x14ac:dyDescent="0.25">
      <c r="A175" s="41"/>
      <c r="B175" s="42" t="s">
        <v>43</v>
      </c>
      <c r="C175" s="41">
        <v>60</v>
      </c>
      <c r="D175" s="43">
        <v>3.36</v>
      </c>
      <c r="E175" s="43">
        <v>0.66</v>
      </c>
      <c r="F175" s="43">
        <v>29.64</v>
      </c>
      <c r="G175" s="44">
        <v>118.8</v>
      </c>
      <c r="H175" s="44">
        <v>0.1</v>
      </c>
      <c r="I175" s="20"/>
      <c r="J175" s="20"/>
      <c r="K175" s="43">
        <v>0.84</v>
      </c>
      <c r="L175" s="44">
        <v>17.399999999999999</v>
      </c>
      <c r="M175" s="41">
        <v>90</v>
      </c>
      <c r="N175" s="44">
        <v>28.2</v>
      </c>
      <c r="O175" s="43">
        <v>2.34</v>
      </c>
    </row>
    <row r="176" spans="1:15" x14ac:dyDescent="0.25">
      <c r="A176" s="95" t="s">
        <v>73</v>
      </c>
      <c r="B176" s="95"/>
      <c r="C176" s="51">
        <v>1010</v>
      </c>
      <c r="D176" s="43">
        <v>51.28</v>
      </c>
      <c r="E176" s="43">
        <v>37.24</v>
      </c>
      <c r="F176" s="43">
        <v>142.07</v>
      </c>
      <c r="G176" s="43">
        <v>1094.17</v>
      </c>
      <c r="H176" s="43">
        <v>0.91</v>
      </c>
      <c r="I176" s="43">
        <v>135.18</v>
      </c>
      <c r="J176" s="44">
        <v>14279.3</v>
      </c>
      <c r="K176" s="43">
        <v>8.4600000000000009</v>
      </c>
      <c r="L176" s="43">
        <v>204.47</v>
      </c>
      <c r="M176" s="43">
        <v>946.75</v>
      </c>
      <c r="N176" s="43">
        <v>176.84</v>
      </c>
      <c r="O176" s="43">
        <v>18.670000000000002</v>
      </c>
    </row>
    <row r="177" spans="1:15" x14ac:dyDescent="0.25">
      <c r="A177" s="94" t="s">
        <v>9</v>
      </c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</row>
    <row r="178" spans="1:15" x14ac:dyDescent="0.25">
      <c r="A178" s="41" t="s">
        <v>254</v>
      </c>
      <c r="B178" s="42" t="s">
        <v>148</v>
      </c>
      <c r="C178" s="41">
        <v>60</v>
      </c>
      <c r="D178" s="43">
        <v>4.29</v>
      </c>
      <c r="E178" s="43">
        <v>2.34</v>
      </c>
      <c r="F178" s="43">
        <v>30.42</v>
      </c>
      <c r="G178" s="43">
        <v>160.19</v>
      </c>
      <c r="H178" s="43">
        <v>7.0000000000000007E-2</v>
      </c>
      <c r="I178" s="44">
        <v>0.4</v>
      </c>
      <c r="J178" s="44">
        <v>77.7</v>
      </c>
      <c r="K178" s="43">
        <v>1.04</v>
      </c>
      <c r="L178" s="43">
        <v>24.66</v>
      </c>
      <c r="M178" s="44">
        <v>51.5</v>
      </c>
      <c r="N178" s="43">
        <v>16.11</v>
      </c>
      <c r="O178" s="43">
        <v>0.82</v>
      </c>
    </row>
    <row r="179" spans="1:15" x14ac:dyDescent="0.25">
      <c r="A179" s="41"/>
      <c r="B179" s="42" t="s">
        <v>75</v>
      </c>
      <c r="C179" s="41">
        <v>200</v>
      </c>
      <c r="D179" s="41">
        <v>1</v>
      </c>
      <c r="E179" s="44">
        <v>0.2</v>
      </c>
      <c r="F179" s="44">
        <v>20.2</v>
      </c>
      <c r="G179" s="41">
        <v>92</v>
      </c>
      <c r="H179" s="43">
        <v>0.02</v>
      </c>
      <c r="I179" s="41">
        <v>4</v>
      </c>
      <c r="J179" s="20"/>
      <c r="K179" s="44">
        <v>0.2</v>
      </c>
      <c r="L179" s="41">
        <v>14</v>
      </c>
      <c r="M179" s="41">
        <v>14</v>
      </c>
      <c r="N179" s="41">
        <v>8</v>
      </c>
      <c r="O179" s="44">
        <v>2.8</v>
      </c>
    </row>
    <row r="180" spans="1:15" x14ac:dyDescent="0.25">
      <c r="A180" s="41" t="s">
        <v>215</v>
      </c>
      <c r="B180" s="42" t="s">
        <v>44</v>
      </c>
      <c r="C180" s="41">
        <v>200</v>
      </c>
      <c r="D180" s="44">
        <v>0.8</v>
      </c>
      <c r="E180" s="44">
        <v>0.6</v>
      </c>
      <c r="F180" s="44">
        <v>20.6</v>
      </c>
      <c r="G180" s="41">
        <v>94</v>
      </c>
      <c r="H180" s="43">
        <v>0.04</v>
      </c>
      <c r="I180" s="41">
        <v>10</v>
      </c>
      <c r="J180" s="41">
        <v>4</v>
      </c>
      <c r="K180" s="44">
        <v>0.8</v>
      </c>
      <c r="L180" s="41">
        <v>38</v>
      </c>
      <c r="M180" s="41">
        <v>32</v>
      </c>
      <c r="N180" s="41">
        <v>24</v>
      </c>
      <c r="O180" s="44">
        <v>4.5999999999999996</v>
      </c>
    </row>
    <row r="181" spans="1:15" x14ac:dyDescent="0.25">
      <c r="A181" s="95" t="s">
        <v>205</v>
      </c>
      <c r="B181" s="95"/>
      <c r="C181" s="40">
        <v>460</v>
      </c>
      <c r="D181" s="43">
        <v>6.09</v>
      </c>
      <c r="E181" s="43">
        <v>3.14</v>
      </c>
      <c r="F181" s="43">
        <v>71.22</v>
      </c>
      <c r="G181" s="43">
        <v>346.19</v>
      </c>
      <c r="H181" s="43">
        <v>0.13</v>
      </c>
      <c r="I181" s="44">
        <v>14.4</v>
      </c>
      <c r="J181" s="44">
        <v>81.7</v>
      </c>
      <c r="K181" s="43">
        <v>2.04</v>
      </c>
      <c r="L181" s="43">
        <v>76.66</v>
      </c>
      <c r="M181" s="44">
        <v>97.5</v>
      </c>
      <c r="N181" s="43">
        <v>48.11</v>
      </c>
      <c r="O181" s="43">
        <v>8.2200000000000006</v>
      </c>
    </row>
    <row r="182" spans="1:15" x14ac:dyDescent="0.25">
      <c r="A182" s="94" t="s">
        <v>10</v>
      </c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</row>
    <row r="183" spans="1:15" x14ac:dyDescent="0.25">
      <c r="A183" s="41" t="s">
        <v>209</v>
      </c>
      <c r="B183" s="42" t="s">
        <v>70</v>
      </c>
      <c r="C183" s="41">
        <v>100</v>
      </c>
      <c r="D183" s="43">
        <v>1.01</v>
      </c>
      <c r="E183" s="43">
        <v>6.15</v>
      </c>
      <c r="F183" s="43">
        <v>3.82</v>
      </c>
      <c r="G183" s="43">
        <v>75.97</v>
      </c>
      <c r="H183" s="43">
        <v>0.05</v>
      </c>
      <c r="I183" s="41">
        <v>17</v>
      </c>
      <c r="J183" s="43">
        <v>67.540000000000006</v>
      </c>
      <c r="K183" s="43">
        <v>3.04</v>
      </c>
      <c r="L183" s="43">
        <v>18.14</v>
      </c>
      <c r="M183" s="43">
        <v>31.47</v>
      </c>
      <c r="N183" s="43">
        <v>16.670000000000002</v>
      </c>
      <c r="O183" s="43">
        <v>0.73</v>
      </c>
    </row>
    <row r="184" spans="1:15" x14ac:dyDescent="0.25">
      <c r="A184" s="41" t="s">
        <v>255</v>
      </c>
      <c r="B184" s="42" t="s">
        <v>191</v>
      </c>
      <c r="C184" s="41">
        <v>135</v>
      </c>
      <c r="D184" s="43">
        <v>21.759999999999998</v>
      </c>
      <c r="E184" s="43">
        <v>11.96</v>
      </c>
      <c r="F184" s="43">
        <v>13.16</v>
      </c>
      <c r="G184" s="43">
        <v>247.3</v>
      </c>
      <c r="H184" s="43">
        <v>0.16</v>
      </c>
      <c r="I184" s="43">
        <v>1.49</v>
      </c>
      <c r="J184" s="43">
        <v>75.460000000000008</v>
      </c>
      <c r="K184" s="43">
        <v>1.99</v>
      </c>
      <c r="L184" s="43">
        <v>67.180000000000007</v>
      </c>
      <c r="M184" s="43">
        <v>296.24</v>
      </c>
      <c r="N184" s="43">
        <v>47.21</v>
      </c>
      <c r="O184" s="43">
        <v>1.1599999999999999</v>
      </c>
    </row>
    <row r="185" spans="1:15" x14ac:dyDescent="0.25">
      <c r="A185" s="41" t="s">
        <v>244</v>
      </c>
      <c r="B185" s="42" t="s">
        <v>135</v>
      </c>
      <c r="C185" s="41">
        <v>200</v>
      </c>
      <c r="D185" s="43">
        <v>5.56</v>
      </c>
      <c r="E185" s="43">
        <v>4.1100000000000003</v>
      </c>
      <c r="F185" s="43">
        <v>45.31</v>
      </c>
      <c r="G185" s="43">
        <v>241.03</v>
      </c>
      <c r="H185" s="43">
        <v>0.33</v>
      </c>
      <c r="I185" s="44">
        <v>55.6</v>
      </c>
      <c r="J185" s="43">
        <v>8.34</v>
      </c>
      <c r="K185" s="44">
        <v>1.6</v>
      </c>
      <c r="L185" s="43">
        <v>29.27</v>
      </c>
      <c r="M185" s="44">
        <v>161.6</v>
      </c>
      <c r="N185" s="43">
        <v>64.03</v>
      </c>
      <c r="O185" s="43">
        <v>2.5099999999999998</v>
      </c>
    </row>
    <row r="186" spans="1:15" x14ac:dyDescent="0.25">
      <c r="A186" s="41" t="s">
        <v>233</v>
      </c>
      <c r="B186" s="42" t="s">
        <v>98</v>
      </c>
      <c r="C186" s="41">
        <v>200</v>
      </c>
      <c r="D186" s="44">
        <v>0.2</v>
      </c>
      <c r="E186" s="43">
        <v>0.02</v>
      </c>
      <c r="F186" s="43">
        <v>10.050000000000001</v>
      </c>
      <c r="G186" s="43">
        <v>41.42</v>
      </c>
      <c r="H186" s="20"/>
      <c r="I186" s="44">
        <v>0.1</v>
      </c>
      <c r="J186" s="44">
        <v>0.5</v>
      </c>
      <c r="K186" s="20"/>
      <c r="L186" s="43">
        <v>5.25</v>
      </c>
      <c r="M186" s="43">
        <v>8.24</v>
      </c>
      <c r="N186" s="44">
        <v>4.4000000000000004</v>
      </c>
      <c r="O186" s="43">
        <v>0.85</v>
      </c>
    </row>
    <row r="187" spans="1:15" x14ac:dyDescent="0.25">
      <c r="A187" s="41"/>
      <c r="B187" s="42" t="s">
        <v>42</v>
      </c>
      <c r="C187" s="41">
        <v>50</v>
      </c>
      <c r="D187" s="43">
        <v>3.95</v>
      </c>
      <c r="E187" s="44">
        <v>0.5</v>
      </c>
      <c r="F187" s="43">
        <v>24.15</v>
      </c>
      <c r="G187" s="44">
        <v>117.5</v>
      </c>
      <c r="H187" s="43">
        <v>0.08</v>
      </c>
      <c r="I187" s="20"/>
      <c r="J187" s="20"/>
      <c r="K187" s="43">
        <v>0.65</v>
      </c>
      <c r="L187" s="44">
        <v>11.5</v>
      </c>
      <c r="M187" s="44">
        <v>43.5</v>
      </c>
      <c r="N187" s="44">
        <v>16.5</v>
      </c>
      <c r="O187" s="41">
        <v>1</v>
      </c>
    </row>
    <row r="188" spans="1:15" x14ac:dyDescent="0.25">
      <c r="A188" s="95" t="s">
        <v>79</v>
      </c>
      <c r="B188" s="95"/>
      <c r="C188" s="40">
        <v>685</v>
      </c>
      <c r="D188" s="43">
        <v>32.479999999999997</v>
      </c>
      <c r="E188" s="43">
        <v>22.74</v>
      </c>
      <c r="F188" s="43">
        <v>96.49</v>
      </c>
      <c r="G188" s="43">
        <v>723.22</v>
      </c>
      <c r="H188" s="43">
        <v>0.62</v>
      </c>
      <c r="I188" s="43">
        <v>74.19</v>
      </c>
      <c r="J188" s="43">
        <v>151.84</v>
      </c>
      <c r="K188" s="43">
        <v>7.28</v>
      </c>
      <c r="L188" s="43">
        <v>131.34</v>
      </c>
      <c r="M188" s="43">
        <v>541.04999999999995</v>
      </c>
      <c r="N188" s="43">
        <v>148.81</v>
      </c>
      <c r="O188" s="43">
        <v>6.25</v>
      </c>
    </row>
    <row r="189" spans="1:15" x14ac:dyDescent="0.25">
      <c r="A189" s="94" t="s">
        <v>11</v>
      </c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</row>
    <row r="190" spans="1:15" x14ac:dyDescent="0.25">
      <c r="A190" s="41"/>
      <c r="B190" s="42" t="s">
        <v>99</v>
      </c>
      <c r="C190" s="41">
        <v>200</v>
      </c>
      <c r="D190" s="44">
        <v>5.4</v>
      </c>
      <c r="E190" s="41">
        <v>5</v>
      </c>
      <c r="F190" s="44">
        <v>21.6</v>
      </c>
      <c r="G190" s="41">
        <v>158</v>
      </c>
      <c r="H190" s="43">
        <v>0.06</v>
      </c>
      <c r="I190" s="44">
        <v>1.8</v>
      </c>
      <c r="J190" s="41">
        <v>40</v>
      </c>
      <c r="K190" s="20"/>
      <c r="L190" s="41">
        <v>242</v>
      </c>
      <c r="M190" s="41">
        <v>188</v>
      </c>
      <c r="N190" s="41">
        <v>30</v>
      </c>
      <c r="O190" s="44">
        <v>0.2</v>
      </c>
    </row>
    <row r="191" spans="1:15" x14ac:dyDescent="0.25">
      <c r="A191" s="41"/>
      <c r="B191" s="42" t="s">
        <v>45</v>
      </c>
      <c r="C191" s="41">
        <v>25</v>
      </c>
      <c r="D191" s="43">
        <v>1.88</v>
      </c>
      <c r="E191" s="43">
        <v>2.4500000000000002</v>
      </c>
      <c r="F191" s="44">
        <v>18.600000000000001</v>
      </c>
      <c r="G191" s="43">
        <v>104.25</v>
      </c>
      <c r="H191" s="43">
        <v>0.02</v>
      </c>
      <c r="I191" s="20"/>
      <c r="J191" s="44">
        <v>2.5</v>
      </c>
      <c r="K191" s="20"/>
      <c r="L191" s="43">
        <v>7.25</v>
      </c>
      <c r="M191" s="44">
        <v>22.5</v>
      </c>
      <c r="N191" s="41">
        <v>5</v>
      </c>
      <c r="O191" s="43">
        <v>0.53</v>
      </c>
    </row>
    <row r="192" spans="1:15" x14ac:dyDescent="0.25">
      <c r="A192" s="95" t="s">
        <v>81</v>
      </c>
      <c r="B192" s="95"/>
      <c r="C192" s="40">
        <v>225</v>
      </c>
      <c r="D192" s="43">
        <v>7.28</v>
      </c>
      <c r="E192" s="43">
        <v>7.45</v>
      </c>
      <c r="F192" s="43">
        <v>40.200000000000003</v>
      </c>
      <c r="G192" s="43">
        <v>262.25</v>
      </c>
      <c r="H192" s="43">
        <v>0.08</v>
      </c>
      <c r="I192" s="44">
        <v>1.8</v>
      </c>
      <c r="J192" s="44">
        <v>42.5</v>
      </c>
      <c r="K192" s="20"/>
      <c r="L192" s="43">
        <v>249.25</v>
      </c>
      <c r="M192" s="44">
        <v>210.5</v>
      </c>
      <c r="N192" s="41">
        <v>35</v>
      </c>
      <c r="O192" s="43">
        <v>0.73</v>
      </c>
    </row>
    <row r="193" spans="1:15" x14ac:dyDescent="0.25">
      <c r="A193" s="95" t="s">
        <v>82</v>
      </c>
      <c r="B193" s="95"/>
      <c r="C193" s="51">
        <v>3005</v>
      </c>
      <c r="D193" s="43">
        <v>136.19999999999999</v>
      </c>
      <c r="E193" s="43">
        <v>99.39</v>
      </c>
      <c r="F193" s="43">
        <v>441.15</v>
      </c>
      <c r="G193" s="43">
        <v>3214.13</v>
      </c>
      <c r="H193" s="43">
        <v>2.02</v>
      </c>
      <c r="I193" s="43">
        <v>228.72</v>
      </c>
      <c r="J193" s="43">
        <v>14737.66</v>
      </c>
      <c r="K193" s="43">
        <v>19.59</v>
      </c>
      <c r="L193" s="43">
        <v>1144.18</v>
      </c>
      <c r="M193" s="44">
        <v>2373.6999999999998</v>
      </c>
      <c r="N193" s="43">
        <v>506.31</v>
      </c>
      <c r="O193" s="43">
        <v>37.119999999999997</v>
      </c>
    </row>
    <row r="194" spans="1:15" s="34" customFormat="1" x14ac:dyDescent="0.25">
      <c r="A194" s="29" t="s">
        <v>64</v>
      </c>
      <c r="B194" s="37">
        <v>1</v>
      </c>
      <c r="C194" s="30"/>
      <c r="D194" s="30"/>
      <c r="E194" s="30"/>
      <c r="F194" s="31"/>
      <c r="G194" s="31"/>
      <c r="H194" s="30"/>
      <c r="I194" s="30"/>
      <c r="J194" s="30"/>
      <c r="K194" s="30"/>
      <c r="L194" s="30"/>
      <c r="M194" s="30"/>
      <c r="N194" s="32"/>
      <c r="O194" s="33"/>
    </row>
    <row r="195" spans="1:15" s="34" customFormat="1" x14ac:dyDescent="0.25">
      <c r="A195" s="29" t="s">
        <v>62</v>
      </c>
      <c r="B195" s="38" t="s">
        <v>106</v>
      </c>
      <c r="C195" s="37"/>
      <c r="D195" s="30"/>
      <c r="E195" s="30"/>
      <c r="F195" s="31"/>
      <c r="G195" s="31"/>
      <c r="H195" s="30"/>
      <c r="I195" s="30"/>
      <c r="J195" s="30"/>
      <c r="K195" s="30"/>
      <c r="L195" s="30"/>
      <c r="M195" s="30"/>
      <c r="N195" s="32"/>
      <c r="O195" s="33"/>
    </row>
    <row r="196" spans="1:15" x14ac:dyDescent="0.25">
      <c r="A196" s="97" t="s">
        <v>65</v>
      </c>
      <c r="B196" s="99" t="s">
        <v>66</v>
      </c>
      <c r="C196" s="99" t="s">
        <v>26</v>
      </c>
      <c r="D196" s="96" t="s">
        <v>27</v>
      </c>
      <c r="E196" s="96"/>
      <c r="F196" s="96"/>
      <c r="G196" s="99" t="s">
        <v>28</v>
      </c>
      <c r="H196" s="96" t="s">
        <v>29</v>
      </c>
      <c r="I196" s="96"/>
      <c r="J196" s="96"/>
      <c r="K196" s="96"/>
      <c r="L196" s="96" t="s">
        <v>30</v>
      </c>
      <c r="M196" s="96"/>
      <c r="N196" s="96"/>
      <c r="O196" s="96"/>
    </row>
    <row r="197" spans="1:15" x14ac:dyDescent="0.25">
      <c r="A197" s="98"/>
      <c r="B197" s="100"/>
      <c r="C197" s="101"/>
      <c r="D197" s="39" t="s">
        <v>31</v>
      </c>
      <c r="E197" s="39" t="s">
        <v>32</v>
      </c>
      <c r="F197" s="39" t="s">
        <v>33</v>
      </c>
      <c r="G197" s="101"/>
      <c r="H197" s="39" t="s">
        <v>34</v>
      </c>
      <c r="I197" s="39" t="s">
        <v>35</v>
      </c>
      <c r="J197" s="39" t="s">
        <v>36</v>
      </c>
      <c r="K197" s="39" t="s">
        <v>37</v>
      </c>
      <c r="L197" s="39" t="s">
        <v>38</v>
      </c>
      <c r="M197" s="39" t="s">
        <v>39</v>
      </c>
      <c r="N197" s="39" t="s">
        <v>40</v>
      </c>
      <c r="O197" s="39" t="s">
        <v>41</v>
      </c>
    </row>
    <row r="198" spans="1:15" x14ac:dyDescent="0.25">
      <c r="A198" s="40">
        <v>1</v>
      </c>
      <c r="B198" s="40">
        <v>2</v>
      </c>
      <c r="C198" s="40">
        <v>3</v>
      </c>
      <c r="D198" s="40">
        <v>4</v>
      </c>
      <c r="E198" s="40">
        <v>5</v>
      </c>
      <c r="F198" s="40">
        <v>6</v>
      </c>
      <c r="G198" s="40">
        <v>7</v>
      </c>
      <c r="H198" s="40">
        <v>8</v>
      </c>
      <c r="I198" s="40">
        <v>9</v>
      </c>
      <c r="J198" s="40">
        <v>10</v>
      </c>
      <c r="K198" s="40">
        <v>11</v>
      </c>
      <c r="L198" s="40">
        <v>12</v>
      </c>
      <c r="M198" s="40">
        <v>13</v>
      </c>
      <c r="N198" s="40">
        <v>14</v>
      </c>
      <c r="O198" s="40">
        <v>15</v>
      </c>
    </row>
    <row r="199" spans="1:15" x14ac:dyDescent="0.25">
      <c r="A199" s="94" t="s">
        <v>0</v>
      </c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</row>
    <row r="200" spans="1:15" x14ac:dyDescent="0.25">
      <c r="A200" s="41" t="s">
        <v>256</v>
      </c>
      <c r="B200" s="42" t="s">
        <v>150</v>
      </c>
      <c r="C200" s="78">
        <v>200</v>
      </c>
      <c r="D200" s="79">
        <v>4.8600000000000003</v>
      </c>
      <c r="E200" s="79">
        <v>4.54</v>
      </c>
      <c r="F200" s="79">
        <v>35.51</v>
      </c>
      <c r="G200" s="79">
        <v>202.86</v>
      </c>
      <c r="H200" s="79">
        <v>0.06</v>
      </c>
      <c r="I200" s="79">
        <v>1.04</v>
      </c>
      <c r="J200" s="80">
        <v>31.1</v>
      </c>
      <c r="K200" s="79">
        <v>0.25</v>
      </c>
      <c r="L200" s="79">
        <v>102.33</v>
      </c>
      <c r="M200" s="79">
        <v>127.43</v>
      </c>
      <c r="N200" s="79">
        <v>29.37</v>
      </c>
      <c r="O200" s="79">
        <v>0.48</v>
      </c>
    </row>
    <row r="201" spans="1:15" x14ac:dyDescent="0.25">
      <c r="A201" s="41" t="s">
        <v>310</v>
      </c>
      <c r="B201" s="42" t="s">
        <v>319</v>
      </c>
      <c r="C201" s="78">
        <v>100</v>
      </c>
      <c r="D201" s="78">
        <v>10</v>
      </c>
      <c r="E201" s="79">
        <v>9.57</v>
      </c>
      <c r="F201" s="79">
        <v>2.74</v>
      </c>
      <c r="G201" s="79">
        <v>137.75</v>
      </c>
      <c r="H201" s="79">
        <v>7.0000000000000007E-2</v>
      </c>
      <c r="I201" s="79">
        <v>5.64</v>
      </c>
      <c r="J201" s="79">
        <v>221.03</v>
      </c>
      <c r="K201" s="79">
        <v>0.61</v>
      </c>
      <c r="L201" s="79">
        <v>78.42</v>
      </c>
      <c r="M201" s="79">
        <v>167.31</v>
      </c>
      <c r="N201" s="79">
        <v>16.850000000000001</v>
      </c>
      <c r="O201" s="79">
        <v>1.98</v>
      </c>
    </row>
    <row r="202" spans="1:15" x14ac:dyDescent="0.25">
      <c r="A202" s="41" t="s">
        <v>222</v>
      </c>
      <c r="B202" s="42" t="s">
        <v>46</v>
      </c>
      <c r="C202" s="78">
        <v>10</v>
      </c>
      <c r="D202" s="79">
        <v>0.08</v>
      </c>
      <c r="E202" s="79">
        <v>7.25</v>
      </c>
      <c r="F202" s="79">
        <v>0.13</v>
      </c>
      <c r="G202" s="80">
        <v>66.099999999999994</v>
      </c>
      <c r="H202" s="81"/>
      <c r="I202" s="81"/>
      <c r="J202" s="78">
        <v>45</v>
      </c>
      <c r="K202" s="80">
        <v>0.1</v>
      </c>
      <c r="L202" s="80">
        <v>2.4</v>
      </c>
      <c r="M202" s="78">
        <v>3</v>
      </c>
      <c r="N202" s="79">
        <v>0.05</v>
      </c>
      <c r="O202" s="79">
        <v>0.03</v>
      </c>
    </row>
    <row r="203" spans="1:15" x14ac:dyDescent="0.25">
      <c r="A203" s="41" t="s">
        <v>223</v>
      </c>
      <c r="B203" s="42" t="s">
        <v>86</v>
      </c>
      <c r="C203" s="78">
        <v>20</v>
      </c>
      <c r="D203" s="79">
        <v>4.6399999999999997</v>
      </c>
      <c r="E203" s="80">
        <v>5.9</v>
      </c>
      <c r="F203" s="81"/>
      <c r="G203" s="80">
        <v>72.8</v>
      </c>
      <c r="H203" s="79">
        <v>0.01</v>
      </c>
      <c r="I203" s="79">
        <v>0.14000000000000001</v>
      </c>
      <c r="J203" s="80">
        <v>57.6</v>
      </c>
      <c r="K203" s="80">
        <v>0.1</v>
      </c>
      <c r="L203" s="78">
        <v>176</v>
      </c>
      <c r="M203" s="78">
        <v>100</v>
      </c>
      <c r="N203" s="78">
        <v>7</v>
      </c>
      <c r="O203" s="80">
        <v>0.2</v>
      </c>
    </row>
    <row r="204" spans="1:15" x14ac:dyDescent="0.25">
      <c r="A204" s="41" t="s">
        <v>219</v>
      </c>
      <c r="B204" s="42" t="s">
        <v>87</v>
      </c>
      <c r="C204" s="78">
        <v>200</v>
      </c>
      <c r="D204" s="79">
        <v>0.26</v>
      </c>
      <c r="E204" s="79">
        <v>0.03</v>
      </c>
      <c r="F204" s="79">
        <v>10.26</v>
      </c>
      <c r="G204" s="80">
        <v>43.8</v>
      </c>
      <c r="H204" s="81"/>
      <c r="I204" s="80">
        <v>2.9</v>
      </c>
      <c r="J204" s="80">
        <v>0.5</v>
      </c>
      <c r="K204" s="79">
        <v>0.01</v>
      </c>
      <c r="L204" s="79">
        <v>8.0500000000000007</v>
      </c>
      <c r="M204" s="79">
        <v>9.7799999999999994</v>
      </c>
      <c r="N204" s="79">
        <v>5.24</v>
      </c>
      <c r="O204" s="79">
        <v>0.89</v>
      </c>
    </row>
    <row r="205" spans="1:15" x14ac:dyDescent="0.25">
      <c r="A205" s="41"/>
      <c r="B205" s="42" t="s">
        <v>42</v>
      </c>
      <c r="C205" s="78">
        <v>60</v>
      </c>
      <c r="D205" s="79">
        <v>4.74</v>
      </c>
      <c r="E205" s="80">
        <v>0.6</v>
      </c>
      <c r="F205" s="79">
        <v>28.98</v>
      </c>
      <c r="G205" s="78">
        <v>141</v>
      </c>
      <c r="H205" s="80">
        <v>0.1</v>
      </c>
      <c r="I205" s="81"/>
      <c r="J205" s="81"/>
      <c r="K205" s="79">
        <v>0.78</v>
      </c>
      <c r="L205" s="80">
        <v>13.8</v>
      </c>
      <c r="M205" s="80">
        <v>52.2</v>
      </c>
      <c r="N205" s="80">
        <v>19.8</v>
      </c>
      <c r="O205" s="80">
        <v>1.2</v>
      </c>
    </row>
    <row r="206" spans="1:15" x14ac:dyDescent="0.25">
      <c r="A206" s="95" t="s">
        <v>69</v>
      </c>
      <c r="B206" s="95"/>
      <c r="C206" s="82">
        <v>590</v>
      </c>
      <c r="D206" s="79">
        <v>24.58</v>
      </c>
      <c r="E206" s="79">
        <v>27.89</v>
      </c>
      <c r="F206" s="79">
        <v>77.62</v>
      </c>
      <c r="G206" s="79">
        <v>664.31</v>
      </c>
      <c r="H206" s="79">
        <v>0.24</v>
      </c>
      <c r="I206" s="79">
        <v>9.7200000000000006</v>
      </c>
      <c r="J206" s="79">
        <v>355.23</v>
      </c>
      <c r="K206" s="79">
        <v>1.85</v>
      </c>
      <c r="L206" s="78">
        <v>381</v>
      </c>
      <c r="M206" s="79">
        <v>459.72</v>
      </c>
      <c r="N206" s="79">
        <v>78.31</v>
      </c>
      <c r="O206" s="79">
        <v>4.78</v>
      </c>
    </row>
    <row r="207" spans="1:15" x14ac:dyDescent="0.25">
      <c r="A207" s="94" t="s">
        <v>8</v>
      </c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</row>
    <row r="208" spans="1:15" x14ac:dyDescent="0.25">
      <c r="A208" s="41" t="s">
        <v>257</v>
      </c>
      <c r="B208" s="42" t="s">
        <v>189</v>
      </c>
      <c r="C208" s="41">
        <v>100</v>
      </c>
      <c r="D208" s="43">
        <v>4.6100000000000003</v>
      </c>
      <c r="E208" s="43">
        <v>11.49</v>
      </c>
      <c r="F208" s="44">
        <v>6.6</v>
      </c>
      <c r="G208" s="43">
        <v>149.03</v>
      </c>
      <c r="H208" s="43">
        <v>0.02</v>
      </c>
      <c r="I208" s="43">
        <v>7.61</v>
      </c>
      <c r="J208" s="44">
        <v>44.7</v>
      </c>
      <c r="K208" s="43">
        <v>3.23</v>
      </c>
      <c r="L208" s="43">
        <v>163.43</v>
      </c>
      <c r="M208" s="43">
        <v>108.14</v>
      </c>
      <c r="N208" s="43">
        <v>21.97</v>
      </c>
      <c r="O208" s="43">
        <v>1.23</v>
      </c>
    </row>
    <row r="209" spans="1:15" x14ac:dyDescent="0.25">
      <c r="A209" s="41" t="s">
        <v>258</v>
      </c>
      <c r="B209" s="42" t="s">
        <v>156</v>
      </c>
      <c r="C209" s="41">
        <v>250</v>
      </c>
      <c r="D209" s="43">
        <v>7.74</v>
      </c>
      <c r="E209" s="43">
        <v>5.16</v>
      </c>
      <c r="F209" s="43">
        <v>19.28</v>
      </c>
      <c r="G209" s="43">
        <v>154.87</v>
      </c>
      <c r="H209" s="43">
        <v>0.34</v>
      </c>
      <c r="I209" s="44">
        <v>11.7</v>
      </c>
      <c r="J209" s="44">
        <v>205.9</v>
      </c>
      <c r="K209" s="43">
        <v>1.56</v>
      </c>
      <c r="L209" s="43">
        <v>32.94</v>
      </c>
      <c r="M209" s="43">
        <v>102.16</v>
      </c>
      <c r="N209" s="43">
        <v>36.380000000000003</v>
      </c>
      <c r="O209" s="43">
        <v>2.15</v>
      </c>
    </row>
    <row r="210" spans="1:15" x14ac:dyDescent="0.25">
      <c r="A210" s="41" t="s">
        <v>309</v>
      </c>
      <c r="B210" s="42" t="s">
        <v>157</v>
      </c>
      <c r="C210" s="41">
        <v>130</v>
      </c>
      <c r="D210" s="43">
        <v>20.74</v>
      </c>
      <c r="E210" s="44">
        <v>13.8</v>
      </c>
      <c r="F210" s="43">
        <v>18.350000000000001</v>
      </c>
      <c r="G210" s="43">
        <v>281.66000000000003</v>
      </c>
      <c r="H210" s="43">
        <v>0.53</v>
      </c>
      <c r="I210" s="43">
        <v>2.38</v>
      </c>
      <c r="J210" s="44">
        <v>24.1</v>
      </c>
      <c r="K210" s="43">
        <v>0.93</v>
      </c>
      <c r="L210" s="43">
        <v>25.31</v>
      </c>
      <c r="M210" s="43">
        <v>196.53</v>
      </c>
      <c r="N210" s="43">
        <v>35.659999999999997</v>
      </c>
      <c r="O210" s="43">
        <v>2.0499999999999998</v>
      </c>
    </row>
    <row r="211" spans="1:15" x14ac:dyDescent="0.25">
      <c r="A211" s="41" t="s">
        <v>232</v>
      </c>
      <c r="B211" s="42" t="s">
        <v>97</v>
      </c>
      <c r="C211" s="41">
        <v>200</v>
      </c>
      <c r="D211" s="43">
        <v>4.05</v>
      </c>
      <c r="E211" s="43">
        <v>7.56</v>
      </c>
      <c r="F211" s="43">
        <v>23.78</v>
      </c>
      <c r="G211" s="43">
        <v>180.86</v>
      </c>
      <c r="H211" s="43">
        <v>0.18</v>
      </c>
      <c r="I211" s="44">
        <v>51.2</v>
      </c>
      <c r="J211" s="44">
        <v>944.5</v>
      </c>
      <c r="K211" s="43">
        <v>3.52</v>
      </c>
      <c r="L211" s="43">
        <v>57.91</v>
      </c>
      <c r="M211" s="41">
        <v>113</v>
      </c>
      <c r="N211" s="43">
        <v>54.12</v>
      </c>
      <c r="O211" s="43">
        <v>1.81</v>
      </c>
    </row>
    <row r="212" spans="1:15" x14ac:dyDescent="0.25">
      <c r="A212" s="41" t="s">
        <v>259</v>
      </c>
      <c r="B212" s="42" t="s">
        <v>107</v>
      </c>
      <c r="C212" s="41">
        <v>200</v>
      </c>
      <c r="D212" s="43">
        <v>0.19</v>
      </c>
      <c r="E212" s="43">
        <v>0.05</v>
      </c>
      <c r="F212" s="43">
        <v>19.46</v>
      </c>
      <c r="G212" s="43">
        <v>80.03</v>
      </c>
      <c r="H212" s="43">
        <v>0.01</v>
      </c>
      <c r="I212" s="43">
        <v>3.45</v>
      </c>
      <c r="J212" s="20"/>
      <c r="K212" s="43">
        <v>7.0000000000000007E-2</v>
      </c>
      <c r="L212" s="43">
        <v>12.41</v>
      </c>
      <c r="M212" s="43">
        <v>13.83</v>
      </c>
      <c r="N212" s="43">
        <v>5.98</v>
      </c>
      <c r="O212" s="43">
        <v>0.15</v>
      </c>
    </row>
    <row r="213" spans="1:15" x14ac:dyDescent="0.25">
      <c r="A213" s="41"/>
      <c r="B213" s="42" t="s">
        <v>42</v>
      </c>
      <c r="C213" s="41">
        <v>40</v>
      </c>
      <c r="D213" s="43">
        <v>3.16</v>
      </c>
      <c r="E213" s="44">
        <v>0.4</v>
      </c>
      <c r="F213" s="43">
        <v>19.32</v>
      </c>
      <c r="G213" s="41">
        <v>94</v>
      </c>
      <c r="H213" s="43">
        <v>0.06</v>
      </c>
      <c r="I213" s="20"/>
      <c r="J213" s="20"/>
      <c r="K213" s="43">
        <v>0.52</v>
      </c>
      <c r="L213" s="44">
        <v>9.1999999999999993</v>
      </c>
      <c r="M213" s="44">
        <v>34.799999999999997</v>
      </c>
      <c r="N213" s="44">
        <v>13.2</v>
      </c>
      <c r="O213" s="44">
        <v>0.8</v>
      </c>
    </row>
    <row r="214" spans="1:15" x14ac:dyDescent="0.25">
      <c r="A214" s="41"/>
      <c r="B214" s="42" t="s">
        <v>43</v>
      </c>
      <c r="C214" s="41">
        <v>60</v>
      </c>
      <c r="D214" s="43">
        <v>3.36</v>
      </c>
      <c r="E214" s="43">
        <v>0.66</v>
      </c>
      <c r="F214" s="43">
        <v>29.64</v>
      </c>
      <c r="G214" s="44">
        <v>118.8</v>
      </c>
      <c r="H214" s="44">
        <v>0.1</v>
      </c>
      <c r="I214" s="20"/>
      <c r="J214" s="20"/>
      <c r="K214" s="43">
        <v>0.84</v>
      </c>
      <c r="L214" s="44">
        <v>17.399999999999999</v>
      </c>
      <c r="M214" s="41">
        <v>90</v>
      </c>
      <c r="N214" s="44">
        <v>28.2</v>
      </c>
      <c r="O214" s="43">
        <v>2.34</v>
      </c>
    </row>
    <row r="215" spans="1:15" x14ac:dyDescent="0.25">
      <c r="A215" s="95" t="s">
        <v>73</v>
      </c>
      <c r="B215" s="95"/>
      <c r="C215" s="40">
        <v>980</v>
      </c>
      <c r="D215" s="43">
        <v>43.85</v>
      </c>
      <c r="E215" s="43">
        <v>39.119999999999997</v>
      </c>
      <c r="F215" s="43">
        <v>136.43</v>
      </c>
      <c r="G215" s="43">
        <v>1059.25</v>
      </c>
      <c r="H215" s="43">
        <v>1.24</v>
      </c>
      <c r="I215" s="43">
        <v>76.34</v>
      </c>
      <c r="J215" s="44">
        <v>1219.2</v>
      </c>
      <c r="K215" s="43">
        <v>10.67</v>
      </c>
      <c r="L215" s="44">
        <v>318.60000000000002</v>
      </c>
      <c r="M215" s="43">
        <v>658.46</v>
      </c>
      <c r="N215" s="43">
        <v>195.51</v>
      </c>
      <c r="O215" s="43">
        <v>10.53</v>
      </c>
    </row>
    <row r="216" spans="1:15" x14ac:dyDescent="0.25">
      <c r="A216" s="94" t="s">
        <v>9</v>
      </c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</row>
    <row r="217" spans="1:15" x14ac:dyDescent="0.25">
      <c r="A217" s="41" t="s">
        <v>260</v>
      </c>
      <c r="B217" s="42" t="s">
        <v>158</v>
      </c>
      <c r="C217" s="41">
        <v>60</v>
      </c>
      <c r="D217" s="43">
        <v>4.96</v>
      </c>
      <c r="E217" s="43">
        <v>7.24</v>
      </c>
      <c r="F217" s="43">
        <v>28.67</v>
      </c>
      <c r="G217" s="43">
        <v>199.64</v>
      </c>
      <c r="H217" s="43">
        <v>7.0000000000000007E-2</v>
      </c>
      <c r="I217" s="43">
        <v>0.21</v>
      </c>
      <c r="J217" s="43">
        <v>52.52</v>
      </c>
      <c r="K217" s="43">
        <v>0.64</v>
      </c>
      <c r="L217" s="43">
        <v>30.38</v>
      </c>
      <c r="M217" s="43">
        <v>59.64</v>
      </c>
      <c r="N217" s="43">
        <v>8.83</v>
      </c>
      <c r="O217" s="43">
        <v>0.61</v>
      </c>
    </row>
    <row r="218" spans="1:15" x14ac:dyDescent="0.25">
      <c r="A218" s="41"/>
      <c r="B218" s="42" t="s">
        <v>75</v>
      </c>
      <c r="C218" s="41">
        <v>200</v>
      </c>
      <c r="D218" s="41">
        <v>1</v>
      </c>
      <c r="E218" s="44">
        <v>0.2</v>
      </c>
      <c r="F218" s="44">
        <v>20.2</v>
      </c>
      <c r="G218" s="41">
        <v>92</v>
      </c>
      <c r="H218" s="43">
        <v>0.02</v>
      </c>
      <c r="I218" s="41">
        <v>4</v>
      </c>
      <c r="J218" s="20"/>
      <c r="K218" s="44">
        <v>0.2</v>
      </c>
      <c r="L218" s="41">
        <v>14</v>
      </c>
      <c r="M218" s="41">
        <v>14</v>
      </c>
      <c r="N218" s="41">
        <v>8</v>
      </c>
      <c r="O218" s="44">
        <v>2.8</v>
      </c>
    </row>
    <row r="219" spans="1:15" x14ac:dyDescent="0.25">
      <c r="A219" s="41" t="s">
        <v>215</v>
      </c>
      <c r="B219" s="42" t="s">
        <v>94</v>
      </c>
      <c r="C219" s="41">
        <v>200</v>
      </c>
      <c r="D219" s="44">
        <v>0.8</v>
      </c>
      <c r="E219" s="44">
        <v>0.8</v>
      </c>
      <c r="F219" s="44">
        <v>19.600000000000001</v>
      </c>
      <c r="G219" s="41">
        <v>94</v>
      </c>
      <c r="H219" s="43">
        <v>7.0000000000000007E-2</v>
      </c>
      <c r="I219" s="41">
        <v>20</v>
      </c>
      <c r="J219" s="41">
        <v>10</v>
      </c>
      <c r="K219" s="44">
        <v>0.4</v>
      </c>
      <c r="L219" s="41">
        <v>32</v>
      </c>
      <c r="M219" s="41">
        <v>22</v>
      </c>
      <c r="N219" s="41">
        <v>18</v>
      </c>
      <c r="O219" s="44">
        <v>4.4000000000000004</v>
      </c>
    </row>
    <row r="220" spans="1:15" x14ac:dyDescent="0.25">
      <c r="A220" s="95" t="s">
        <v>205</v>
      </c>
      <c r="B220" s="95"/>
      <c r="C220" s="40">
        <v>460</v>
      </c>
      <c r="D220" s="43">
        <v>6.76</v>
      </c>
      <c r="E220" s="43">
        <v>8.24</v>
      </c>
      <c r="F220" s="43">
        <v>68.47</v>
      </c>
      <c r="G220" s="43">
        <v>385.64</v>
      </c>
      <c r="H220" s="43">
        <v>0.16</v>
      </c>
      <c r="I220" s="43">
        <v>24.21</v>
      </c>
      <c r="J220" s="43">
        <v>62.52</v>
      </c>
      <c r="K220" s="43">
        <v>1.24</v>
      </c>
      <c r="L220" s="43">
        <v>76.38</v>
      </c>
      <c r="M220" s="43">
        <v>95.64</v>
      </c>
      <c r="N220" s="43">
        <v>34.83</v>
      </c>
      <c r="O220" s="43">
        <v>7.81</v>
      </c>
    </row>
    <row r="221" spans="1:15" x14ac:dyDescent="0.25">
      <c r="A221" s="94" t="s">
        <v>10</v>
      </c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</row>
    <row r="222" spans="1:15" x14ac:dyDescent="0.25">
      <c r="A222" s="41" t="s">
        <v>261</v>
      </c>
      <c r="B222" s="42" t="s">
        <v>151</v>
      </c>
      <c r="C222" s="41">
        <v>100</v>
      </c>
      <c r="D222" s="43">
        <v>1.37</v>
      </c>
      <c r="E222" s="43">
        <v>5.31</v>
      </c>
      <c r="F222" s="43">
        <v>4.54</v>
      </c>
      <c r="G222" s="43">
        <v>71.73</v>
      </c>
      <c r="H222" s="43">
        <v>0.03</v>
      </c>
      <c r="I222" s="44">
        <v>24.9</v>
      </c>
      <c r="J222" s="41">
        <v>34</v>
      </c>
      <c r="K222" s="43">
        <v>2.42</v>
      </c>
      <c r="L222" s="43">
        <v>26.97</v>
      </c>
      <c r="M222" s="43">
        <v>29.75</v>
      </c>
      <c r="N222" s="43">
        <v>15.17</v>
      </c>
      <c r="O222" s="43">
        <v>0.57999999999999996</v>
      </c>
    </row>
    <row r="223" spans="1:15" x14ac:dyDescent="0.25">
      <c r="A223" s="41" t="s">
        <v>262</v>
      </c>
      <c r="B223" s="42" t="s">
        <v>159</v>
      </c>
      <c r="C223" s="41">
        <v>130</v>
      </c>
      <c r="D223" s="43">
        <v>28.44</v>
      </c>
      <c r="E223" s="43">
        <v>14.64</v>
      </c>
      <c r="F223" s="20"/>
      <c r="G223" s="43">
        <v>239.18</v>
      </c>
      <c r="H223" s="43">
        <v>0.13</v>
      </c>
      <c r="I223" s="20"/>
      <c r="J223" s="43">
        <v>22.12</v>
      </c>
      <c r="K223" s="43">
        <v>0.88</v>
      </c>
      <c r="L223" s="43">
        <v>14.11</v>
      </c>
      <c r="M223" s="43">
        <v>257.88</v>
      </c>
      <c r="N223" s="43">
        <v>28.53</v>
      </c>
      <c r="O223" s="43">
        <v>1.1299999999999999</v>
      </c>
    </row>
    <row r="224" spans="1:15" x14ac:dyDescent="0.25">
      <c r="A224" s="41" t="s">
        <v>232</v>
      </c>
      <c r="B224" s="42" t="s">
        <v>160</v>
      </c>
      <c r="C224" s="41">
        <v>200</v>
      </c>
      <c r="D224" s="43">
        <v>4.07</v>
      </c>
      <c r="E224" s="43">
        <v>9.08</v>
      </c>
      <c r="F224" s="43">
        <v>30.74</v>
      </c>
      <c r="G224" s="43">
        <v>221.67</v>
      </c>
      <c r="H224" s="43">
        <v>0.22</v>
      </c>
      <c r="I224" s="43">
        <v>36.19</v>
      </c>
      <c r="J224" s="43">
        <v>194.22</v>
      </c>
      <c r="K224" s="43">
        <v>3.35</v>
      </c>
      <c r="L224" s="43">
        <v>32.19</v>
      </c>
      <c r="M224" s="43">
        <v>117.88</v>
      </c>
      <c r="N224" s="43">
        <v>45.76</v>
      </c>
      <c r="O224" s="43">
        <v>1.74</v>
      </c>
    </row>
    <row r="225" spans="1:15" x14ac:dyDescent="0.25">
      <c r="A225" s="41" t="s">
        <v>233</v>
      </c>
      <c r="B225" s="42" t="s">
        <v>102</v>
      </c>
      <c r="C225" s="41">
        <v>200</v>
      </c>
      <c r="D225" s="44">
        <v>0.3</v>
      </c>
      <c r="E225" s="43">
        <v>0.06</v>
      </c>
      <c r="F225" s="44">
        <v>11.5</v>
      </c>
      <c r="G225" s="43">
        <v>49.94</v>
      </c>
      <c r="H225" s="20"/>
      <c r="I225" s="44">
        <v>30.1</v>
      </c>
      <c r="J225" s="43">
        <v>25.01</v>
      </c>
      <c r="K225" s="43">
        <v>0.11</v>
      </c>
      <c r="L225" s="43">
        <v>7.05</v>
      </c>
      <c r="M225" s="43">
        <v>8.75</v>
      </c>
      <c r="N225" s="43">
        <v>4.91</v>
      </c>
      <c r="O225" s="43">
        <v>0.94</v>
      </c>
    </row>
    <row r="226" spans="1:15" x14ac:dyDescent="0.25">
      <c r="A226" s="41"/>
      <c r="B226" s="42" t="s">
        <v>42</v>
      </c>
      <c r="C226" s="41">
        <v>50</v>
      </c>
      <c r="D226" s="43">
        <v>3.95</v>
      </c>
      <c r="E226" s="44">
        <v>0.5</v>
      </c>
      <c r="F226" s="43">
        <v>24.15</v>
      </c>
      <c r="G226" s="44">
        <v>117.5</v>
      </c>
      <c r="H226" s="43">
        <v>0.08</v>
      </c>
      <c r="I226" s="20"/>
      <c r="J226" s="20"/>
      <c r="K226" s="43">
        <v>0.65</v>
      </c>
      <c r="L226" s="44">
        <v>11.5</v>
      </c>
      <c r="M226" s="44">
        <v>43.5</v>
      </c>
      <c r="N226" s="44">
        <v>16.5</v>
      </c>
      <c r="O226" s="41">
        <v>1</v>
      </c>
    </row>
    <row r="227" spans="1:15" x14ac:dyDescent="0.25">
      <c r="A227" s="95" t="s">
        <v>79</v>
      </c>
      <c r="B227" s="95"/>
      <c r="C227" s="40">
        <v>680</v>
      </c>
      <c r="D227" s="43">
        <v>38.130000000000003</v>
      </c>
      <c r="E227" s="43">
        <v>29.59</v>
      </c>
      <c r="F227" s="43">
        <v>70.930000000000007</v>
      </c>
      <c r="G227" s="43">
        <v>700.02</v>
      </c>
      <c r="H227" s="43">
        <v>0.46</v>
      </c>
      <c r="I227" s="43">
        <v>91.19</v>
      </c>
      <c r="J227" s="43">
        <v>275.35000000000002</v>
      </c>
      <c r="K227" s="43">
        <v>7.41</v>
      </c>
      <c r="L227" s="43">
        <v>91.82</v>
      </c>
      <c r="M227" s="43">
        <v>457.76</v>
      </c>
      <c r="N227" s="43">
        <v>110.87</v>
      </c>
      <c r="O227" s="43">
        <v>5.39</v>
      </c>
    </row>
    <row r="228" spans="1:15" x14ac:dyDescent="0.25">
      <c r="A228" s="94" t="s">
        <v>11</v>
      </c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</row>
    <row r="229" spans="1:15" x14ac:dyDescent="0.25">
      <c r="A229" s="41"/>
      <c r="B229" s="42" t="s">
        <v>129</v>
      </c>
      <c r="C229" s="78">
        <v>200</v>
      </c>
      <c r="D229" s="80">
        <v>5.8</v>
      </c>
      <c r="E229" s="78">
        <v>5</v>
      </c>
      <c r="F229" s="78">
        <v>8</v>
      </c>
      <c r="G229" s="78">
        <v>106</v>
      </c>
      <c r="H229" s="79">
        <v>0.08</v>
      </c>
      <c r="I229" s="80">
        <v>1.4</v>
      </c>
      <c r="J229" s="78">
        <v>40</v>
      </c>
      <c r="K229" s="81"/>
      <c r="L229" s="78">
        <v>240</v>
      </c>
      <c r="M229" s="78">
        <v>180</v>
      </c>
      <c r="N229" s="78">
        <v>28</v>
      </c>
      <c r="O229" s="80">
        <v>0.2</v>
      </c>
    </row>
    <row r="230" spans="1:15" x14ac:dyDescent="0.25">
      <c r="A230" s="41"/>
      <c r="B230" s="42" t="s">
        <v>47</v>
      </c>
      <c r="C230" s="78">
        <v>30</v>
      </c>
      <c r="D230" s="79">
        <v>1.68</v>
      </c>
      <c r="E230" s="80">
        <v>1.5</v>
      </c>
      <c r="F230" s="79">
        <v>22.89</v>
      </c>
      <c r="G230" s="80">
        <v>108.6</v>
      </c>
      <c r="H230" s="79">
        <v>0.02</v>
      </c>
      <c r="I230" s="81"/>
      <c r="J230" s="81"/>
      <c r="K230" s="79">
        <v>0.72</v>
      </c>
      <c r="L230" s="80">
        <v>3.3</v>
      </c>
      <c r="M230" s="78">
        <v>15</v>
      </c>
      <c r="N230" s="80">
        <v>2.7</v>
      </c>
      <c r="O230" s="79">
        <v>0.24</v>
      </c>
    </row>
    <row r="231" spans="1:15" x14ac:dyDescent="0.25">
      <c r="A231" s="95" t="s">
        <v>81</v>
      </c>
      <c r="B231" s="95"/>
      <c r="C231" s="82">
        <v>230</v>
      </c>
      <c r="D231" s="79">
        <v>7.48</v>
      </c>
      <c r="E231" s="79">
        <v>6.5</v>
      </c>
      <c r="F231" s="79">
        <v>30.89</v>
      </c>
      <c r="G231" s="80">
        <v>214.6</v>
      </c>
      <c r="H231" s="80">
        <v>0.1</v>
      </c>
      <c r="I231" s="80">
        <v>1.4</v>
      </c>
      <c r="J231" s="78">
        <v>40</v>
      </c>
      <c r="K231" s="79">
        <v>0.72</v>
      </c>
      <c r="L231" s="80">
        <v>243.3</v>
      </c>
      <c r="M231" s="78">
        <v>195</v>
      </c>
      <c r="N231" s="80">
        <v>30.7</v>
      </c>
      <c r="O231" s="79">
        <v>0.44</v>
      </c>
    </row>
    <row r="232" spans="1:15" x14ac:dyDescent="0.25">
      <c r="A232" s="95" t="s">
        <v>82</v>
      </c>
      <c r="B232" s="95"/>
      <c r="C232" s="83">
        <v>2940</v>
      </c>
      <c r="D232" s="79">
        <v>120.8</v>
      </c>
      <c r="E232" s="79">
        <v>111.34</v>
      </c>
      <c r="F232" s="79">
        <v>384.34</v>
      </c>
      <c r="G232" s="79">
        <v>3023.82</v>
      </c>
      <c r="H232" s="80">
        <v>2.2000000000000002</v>
      </c>
      <c r="I232" s="79">
        <v>202.86</v>
      </c>
      <c r="J232" s="80">
        <v>1952.3</v>
      </c>
      <c r="K232" s="79">
        <v>21.89</v>
      </c>
      <c r="L232" s="80">
        <v>1111.0999999999999</v>
      </c>
      <c r="M232" s="79">
        <v>1866.58</v>
      </c>
      <c r="N232" s="79">
        <v>450.22</v>
      </c>
      <c r="O232" s="79">
        <v>28.95</v>
      </c>
    </row>
    <row r="233" spans="1:15" s="34" customFormat="1" x14ac:dyDescent="0.25">
      <c r="A233" s="29" t="s">
        <v>64</v>
      </c>
      <c r="B233" s="37">
        <v>1</v>
      </c>
      <c r="C233" s="30"/>
      <c r="D233" s="30"/>
      <c r="E233" s="30"/>
      <c r="F233" s="31"/>
      <c r="G233" s="31"/>
      <c r="H233" s="30"/>
      <c r="I233" s="30"/>
      <c r="J233" s="30"/>
      <c r="K233" s="30"/>
      <c r="L233" s="30"/>
      <c r="M233" s="30"/>
      <c r="N233" s="32"/>
      <c r="O233" s="33"/>
    </row>
    <row r="234" spans="1:15" s="34" customFormat="1" x14ac:dyDescent="0.25">
      <c r="A234" s="29" t="s">
        <v>62</v>
      </c>
      <c r="B234" s="38" t="s">
        <v>108</v>
      </c>
      <c r="C234" s="37"/>
      <c r="D234" s="30"/>
      <c r="E234" s="30"/>
      <c r="F234" s="31"/>
      <c r="G234" s="31"/>
      <c r="H234" s="30"/>
      <c r="I234" s="30"/>
      <c r="J234" s="30"/>
      <c r="K234" s="30"/>
      <c r="L234" s="30"/>
      <c r="M234" s="30"/>
      <c r="N234" s="32"/>
      <c r="O234" s="33"/>
    </row>
    <row r="235" spans="1:15" x14ac:dyDescent="0.25">
      <c r="A235" s="97" t="s">
        <v>65</v>
      </c>
      <c r="B235" s="99" t="s">
        <v>66</v>
      </c>
      <c r="C235" s="99" t="s">
        <v>26</v>
      </c>
      <c r="D235" s="96" t="s">
        <v>27</v>
      </c>
      <c r="E235" s="96"/>
      <c r="F235" s="96"/>
      <c r="G235" s="99" t="s">
        <v>28</v>
      </c>
      <c r="H235" s="96" t="s">
        <v>29</v>
      </c>
      <c r="I235" s="96"/>
      <c r="J235" s="96"/>
      <c r="K235" s="96"/>
      <c r="L235" s="96" t="s">
        <v>30</v>
      </c>
      <c r="M235" s="96"/>
      <c r="N235" s="96"/>
      <c r="O235" s="96"/>
    </row>
    <row r="236" spans="1:15" x14ac:dyDescent="0.25">
      <c r="A236" s="98"/>
      <c r="B236" s="100"/>
      <c r="C236" s="101"/>
      <c r="D236" s="39" t="s">
        <v>31</v>
      </c>
      <c r="E236" s="39" t="s">
        <v>32</v>
      </c>
      <c r="F236" s="39" t="s">
        <v>33</v>
      </c>
      <c r="G236" s="101"/>
      <c r="H236" s="39" t="s">
        <v>34</v>
      </c>
      <c r="I236" s="39" t="s">
        <v>35</v>
      </c>
      <c r="J236" s="39" t="s">
        <v>36</v>
      </c>
      <c r="K236" s="39" t="s">
        <v>37</v>
      </c>
      <c r="L236" s="39" t="s">
        <v>38</v>
      </c>
      <c r="M236" s="39" t="s">
        <v>39</v>
      </c>
      <c r="N236" s="39" t="s">
        <v>40</v>
      </c>
      <c r="O236" s="39" t="s">
        <v>41</v>
      </c>
    </row>
    <row r="237" spans="1:15" x14ac:dyDescent="0.25">
      <c r="A237" s="40">
        <v>1</v>
      </c>
      <c r="B237" s="40">
        <v>2</v>
      </c>
      <c r="C237" s="40">
        <v>3</v>
      </c>
      <c r="D237" s="40">
        <v>4</v>
      </c>
      <c r="E237" s="40">
        <v>5</v>
      </c>
      <c r="F237" s="40">
        <v>6</v>
      </c>
      <c r="G237" s="40">
        <v>7</v>
      </c>
      <c r="H237" s="40">
        <v>8</v>
      </c>
      <c r="I237" s="40">
        <v>9</v>
      </c>
      <c r="J237" s="40">
        <v>10</v>
      </c>
      <c r="K237" s="40">
        <v>11</v>
      </c>
      <c r="L237" s="40">
        <v>12</v>
      </c>
      <c r="M237" s="40">
        <v>13</v>
      </c>
      <c r="N237" s="40">
        <v>14</v>
      </c>
      <c r="O237" s="40">
        <v>15</v>
      </c>
    </row>
    <row r="238" spans="1:15" x14ac:dyDescent="0.25">
      <c r="A238" s="94" t="s">
        <v>0</v>
      </c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</row>
    <row r="239" spans="1:15" x14ac:dyDescent="0.25">
      <c r="A239" s="41" t="s">
        <v>206</v>
      </c>
      <c r="B239" s="42" t="s">
        <v>161</v>
      </c>
      <c r="C239" s="41">
        <v>200</v>
      </c>
      <c r="D239" s="43">
        <v>7.73</v>
      </c>
      <c r="E239" s="43">
        <v>4.76</v>
      </c>
      <c r="F239" s="43">
        <v>42.43</v>
      </c>
      <c r="G239" s="43">
        <v>244.19</v>
      </c>
      <c r="H239" s="43">
        <v>0.18</v>
      </c>
      <c r="I239" s="43">
        <v>1.04</v>
      </c>
      <c r="J239" s="44">
        <v>31.1</v>
      </c>
      <c r="K239" s="43">
        <v>0.94</v>
      </c>
      <c r="L239" s="43">
        <v>119.05</v>
      </c>
      <c r="M239" s="43">
        <v>208.67</v>
      </c>
      <c r="N239" s="43">
        <v>40.770000000000003</v>
      </c>
      <c r="O239" s="43">
        <v>2.42</v>
      </c>
    </row>
    <row r="240" spans="1:15" x14ac:dyDescent="0.25">
      <c r="A240" s="41" t="s">
        <v>263</v>
      </c>
      <c r="B240" s="42" t="s">
        <v>192</v>
      </c>
      <c r="C240" s="41">
        <v>165</v>
      </c>
      <c r="D240" s="43">
        <v>26.919999999999998</v>
      </c>
      <c r="E240" s="43">
        <v>15.62</v>
      </c>
      <c r="F240" s="43">
        <v>30.26</v>
      </c>
      <c r="G240" s="43">
        <v>375.46</v>
      </c>
      <c r="H240" s="43">
        <v>0.09</v>
      </c>
      <c r="I240" s="43">
        <v>2.7800000000000002</v>
      </c>
      <c r="J240" s="43">
        <v>107.85</v>
      </c>
      <c r="K240" s="43">
        <v>0.67</v>
      </c>
      <c r="L240" s="43">
        <v>234.8</v>
      </c>
      <c r="M240" s="43">
        <v>329.44</v>
      </c>
      <c r="N240" s="43">
        <v>39.47</v>
      </c>
      <c r="O240" s="43">
        <v>1.08</v>
      </c>
    </row>
    <row r="241" spans="1:15" x14ac:dyDescent="0.25">
      <c r="A241" s="41" t="s">
        <v>222</v>
      </c>
      <c r="B241" s="42" t="s">
        <v>46</v>
      </c>
      <c r="C241" s="41">
        <v>10</v>
      </c>
      <c r="D241" s="43">
        <v>0.08</v>
      </c>
      <c r="E241" s="43">
        <v>7.25</v>
      </c>
      <c r="F241" s="43">
        <v>0.13</v>
      </c>
      <c r="G241" s="44">
        <v>66.099999999999994</v>
      </c>
      <c r="H241" s="20"/>
      <c r="I241" s="20"/>
      <c r="J241" s="41">
        <v>45</v>
      </c>
      <c r="K241" s="44">
        <v>0.1</v>
      </c>
      <c r="L241" s="44">
        <v>2.4</v>
      </c>
      <c r="M241" s="41">
        <v>3</v>
      </c>
      <c r="N241" s="43">
        <v>0.05</v>
      </c>
      <c r="O241" s="43">
        <v>0.03</v>
      </c>
    </row>
    <row r="242" spans="1:15" x14ac:dyDescent="0.25">
      <c r="A242" s="41" t="s">
        <v>235</v>
      </c>
      <c r="B242" s="42" t="s">
        <v>101</v>
      </c>
      <c r="C242" s="41">
        <v>200</v>
      </c>
      <c r="D242" s="43">
        <v>2.65</v>
      </c>
      <c r="E242" s="43">
        <v>2.29</v>
      </c>
      <c r="F242" s="43">
        <v>14.44</v>
      </c>
      <c r="G242" s="43">
        <v>89.65</v>
      </c>
      <c r="H242" s="43">
        <v>0.04</v>
      </c>
      <c r="I242" s="43">
        <v>1.17</v>
      </c>
      <c r="J242" s="44">
        <v>19.8</v>
      </c>
      <c r="K242" s="43">
        <v>0.09</v>
      </c>
      <c r="L242" s="43">
        <v>108.51</v>
      </c>
      <c r="M242" s="41">
        <v>81</v>
      </c>
      <c r="N242" s="43">
        <v>12.65</v>
      </c>
      <c r="O242" s="43">
        <v>0.12</v>
      </c>
    </row>
    <row r="243" spans="1:15" x14ac:dyDescent="0.25">
      <c r="A243" s="41"/>
      <c r="B243" s="42" t="s">
        <v>42</v>
      </c>
      <c r="C243" s="41">
        <v>50</v>
      </c>
      <c r="D243" s="43">
        <v>3.95</v>
      </c>
      <c r="E243" s="44">
        <v>0.5</v>
      </c>
      <c r="F243" s="43">
        <v>24.15</v>
      </c>
      <c r="G243" s="44">
        <v>117.5</v>
      </c>
      <c r="H243" s="43">
        <v>0.08</v>
      </c>
      <c r="I243" s="20"/>
      <c r="J243" s="20"/>
      <c r="K243" s="43">
        <v>0.65</v>
      </c>
      <c r="L243" s="44">
        <v>11.5</v>
      </c>
      <c r="M243" s="44">
        <v>43.5</v>
      </c>
      <c r="N243" s="44">
        <v>16.5</v>
      </c>
      <c r="O243" s="41">
        <v>1</v>
      </c>
    </row>
    <row r="244" spans="1:15" x14ac:dyDescent="0.25">
      <c r="A244" s="95" t="s">
        <v>69</v>
      </c>
      <c r="B244" s="95"/>
      <c r="C244" s="40">
        <v>625</v>
      </c>
      <c r="D244" s="43">
        <v>41.33</v>
      </c>
      <c r="E244" s="43">
        <v>30.42</v>
      </c>
      <c r="F244" s="43">
        <v>111.41</v>
      </c>
      <c r="G244" s="44">
        <v>892.9</v>
      </c>
      <c r="H244" s="43">
        <v>0.39</v>
      </c>
      <c r="I244" s="43">
        <v>4.99</v>
      </c>
      <c r="J244" s="43">
        <v>203.75</v>
      </c>
      <c r="K244" s="43">
        <v>2.4500000000000002</v>
      </c>
      <c r="L244" s="43">
        <v>476.26</v>
      </c>
      <c r="M244" s="43">
        <v>665.61</v>
      </c>
      <c r="N244" s="43">
        <v>109.44</v>
      </c>
      <c r="O244" s="43">
        <v>4.6500000000000004</v>
      </c>
    </row>
    <row r="245" spans="1:15" x14ac:dyDescent="0.25">
      <c r="A245" s="94" t="s">
        <v>8</v>
      </c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</row>
    <row r="246" spans="1:15" x14ac:dyDescent="0.25">
      <c r="A246" s="41" t="s">
        <v>264</v>
      </c>
      <c r="B246" s="42" t="s">
        <v>162</v>
      </c>
      <c r="C246" s="41">
        <v>100</v>
      </c>
      <c r="D246" s="44">
        <v>2.1</v>
      </c>
      <c r="E246" s="43">
        <v>5.18</v>
      </c>
      <c r="F246" s="43">
        <v>7.77</v>
      </c>
      <c r="G246" s="43">
        <v>86.35</v>
      </c>
      <c r="H246" s="43">
        <v>0.06</v>
      </c>
      <c r="I246" s="43">
        <v>34.35</v>
      </c>
      <c r="J246" s="44">
        <v>276.5</v>
      </c>
      <c r="K246" s="43">
        <v>2.38</v>
      </c>
      <c r="L246" s="43">
        <v>39.42</v>
      </c>
      <c r="M246" s="43">
        <v>46.16</v>
      </c>
      <c r="N246" s="43">
        <v>20.440000000000001</v>
      </c>
      <c r="O246" s="43">
        <v>0.69</v>
      </c>
    </row>
    <row r="247" spans="1:15" x14ac:dyDescent="0.25">
      <c r="A247" s="41" t="s">
        <v>265</v>
      </c>
      <c r="B247" s="42" t="s">
        <v>163</v>
      </c>
      <c r="C247" s="41">
        <v>250</v>
      </c>
      <c r="D247" s="43">
        <v>8.6199999999999992</v>
      </c>
      <c r="E247" s="43">
        <v>7.83</v>
      </c>
      <c r="F247" s="43">
        <v>14.14</v>
      </c>
      <c r="G247" s="43">
        <v>161.59</v>
      </c>
      <c r="H247" s="43">
        <v>0.32</v>
      </c>
      <c r="I247" s="43">
        <v>1.62</v>
      </c>
      <c r="J247" s="44">
        <v>25.4</v>
      </c>
      <c r="K247" s="43">
        <v>1.31</v>
      </c>
      <c r="L247" s="43">
        <v>15.08</v>
      </c>
      <c r="M247" s="43">
        <v>81.680000000000007</v>
      </c>
      <c r="N247" s="43">
        <v>11.02</v>
      </c>
      <c r="O247" s="43">
        <v>0.85</v>
      </c>
    </row>
    <row r="248" spans="1:15" ht="28.55" x14ac:dyDescent="0.25">
      <c r="A248" s="41" t="s">
        <v>266</v>
      </c>
      <c r="B248" s="42" t="s">
        <v>193</v>
      </c>
      <c r="C248" s="41">
        <v>170</v>
      </c>
      <c r="D248" s="43">
        <v>21.330000000000002</v>
      </c>
      <c r="E248" s="43">
        <v>16.48</v>
      </c>
      <c r="F248" s="43">
        <v>17.28</v>
      </c>
      <c r="G248" s="43">
        <v>304.94</v>
      </c>
      <c r="H248" s="43">
        <v>0.75</v>
      </c>
      <c r="I248" s="43">
        <v>4.6500000000000004</v>
      </c>
      <c r="J248" s="43">
        <v>8.6199999999999992</v>
      </c>
      <c r="K248" s="43">
        <v>1.86</v>
      </c>
      <c r="L248" s="43">
        <v>31.46</v>
      </c>
      <c r="M248" s="43">
        <v>225.54</v>
      </c>
      <c r="N248" s="43">
        <v>34.15</v>
      </c>
      <c r="O248" s="43">
        <v>2.93</v>
      </c>
    </row>
    <row r="249" spans="1:15" x14ac:dyDescent="0.25">
      <c r="A249" s="41" t="s">
        <v>267</v>
      </c>
      <c r="B249" s="42" t="s">
        <v>170</v>
      </c>
      <c r="C249" s="41">
        <v>180</v>
      </c>
      <c r="D249" s="43">
        <v>6.31</v>
      </c>
      <c r="E249" s="43">
        <v>4.37</v>
      </c>
      <c r="F249" s="43">
        <v>40.25</v>
      </c>
      <c r="G249" s="43">
        <v>225.71</v>
      </c>
      <c r="H249" s="44">
        <v>0.1</v>
      </c>
      <c r="I249" s="20"/>
      <c r="J249" s="44">
        <v>22.5</v>
      </c>
      <c r="K249" s="43">
        <v>0.91</v>
      </c>
      <c r="L249" s="43">
        <v>13.87</v>
      </c>
      <c r="M249" s="43">
        <v>51.47</v>
      </c>
      <c r="N249" s="43">
        <v>9.26</v>
      </c>
      <c r="O249" s="43">
        <v>0.94</v>
      </c>
    </row>
    <row r="250" spans="1:15" x14ac:dyDescent="0.25">
      <c r="A250" s="41" t="s">
        <v>268</v>
      </c>
      <c r="B250" s="42" t="s">
        <v>109</v>
      </c>
      <c r="C250" s="41">
        <v>200</v>
      </c>
      <c r="D250" s="43">
        <v>0.54</v>
      </c>
      <c r="E250" s="43">
        <v>0.22</v>
      </c>
      <c r="F250" s="43">
        <v>17.71</v>
      </c>
      <c r="G250" s="43">
        <v>85.34</v>
      </c>
      <c r="H250" s="43">
        <v>0.01</v>
      </c>
      <c r="I250" s="41">
        <v>160</v>
      </c>
      <c r="J250" s="43">
        <v>130.72</v>
      </c>
      <c r="K250" s="43">
        <v>0.61</v>
      </c>
      <c r="L250" s="44">
        <v>9.9</v>
      </c>
      <c r="M250" s="43">
        <v>2.72</v>
      </c>
      <c r="N250" s="43">
        <v>2.72</v>
      </c>
      <c r="O250" s="43">
        <v>0.51</v>
      </c>
    </row>
    <row r="251" spans="1:15" x14ac:dyDescent="0.25">
      <c r="A251" s="41"/>
      <c r="B251" s="42" t="s">
        <v>42</v>
      </c>
      <c r="C251" s="41">
        <v>40</v>
      </c>
      <c r="D251" s="43">
        <v>3.16</v>
      </c>
      <c r="E251" s="44">
        <v>0.4</v>
      </c>
      <c r="F251" s="43">
        <v>19.32</v>
      </c>
      <c r="G251" s="41">
        <v>94</v>
      </c>
      <c r="H251" s="43">
        <v>0.06</v>
      </c>
      <c r="I251" s="20"/>
      <c r="J251" s="20"/>
      <c r="K251" s="43">
        <v>0.52</v>
      </c>
      <c r="L251" s="44">
        <v>9.1999999999999993</v>
      </c>
      <c r="M251" s="44">
        <v>34.799999999999997</v>
      </c>
      <c r="N251" s="44">
        <v>13.2</v>
      </c>
      <c r="O251" s="44">
        <v>0.8</v>
      </c>
    </row>
    <row r="252" spans="1:15" x14ac:dyDescent="0.25">
      <c r="A252" s="41"/>
      <c r="B252" s="42" t="s">
        <v>43</v>
      </c>
      <c r="C252" s="41">
        <v>60</v>
      </c>
      <c r="D252" s="43">
        <v>3.36</v>
      </c>
      <c r="E252" s="43">
        <v>0.66</v>
      </c>
      <c r="F252" s="43">
        <v>29.64</v>
      </c>
      <c r="G252" s="44">
        <v>118.8</v>
      </c>
      <c r="H252" s="44">
        <v>0.1</v>
      </c>
      <c r="I252" s="20"/>
      <c r="J252" s="20"/>
      <c r="K252" s="43">
        <v>0.84</v>
      </c>
      <c r="L252" s="44">
        <v>17.399999999999999</v>
      </c>
      <c r="M252" s="41">
        <v>90</v>
      </c>
      <c r="N252" s="44">
        <v>28.2</v>
      </c>
      <c r="O252" s="43">
        <v>2.34</v>
      </c>
    </row>
    <row r="253" spans="1:15" x14ac:dyDescent="0.25">
      <c r="A253" s="95" t="s">
        <v>73</v>
      </c>
      <c r="B253" s="95"/>
      <c r="C253" s="51">
        <v>1000</v>
      </c>
      <c r="D253" s="43">
        <v>45.42</v>
      </c>
      <c r="E253" s="43">
        <v>35.14</v>
      </c>
      <c r="F253" s="43">
        <v>146.11000000000001</v>
      </c>
      <c r="G253" s="43">
        <v>1076.73</v>
      </c>
      <c r="H253" s="44">
        <v>1.4</v>
      </c>
      <c r="I253" s="43">
        <v>200.62</v>
      </c>
      <c r="J253" s="43">
        <v>463.74</v>
      </c>
      <c r="K253" s="43">
        <v>8.43</v>
      </c>
      <c r="L253" s="43">
        <v>136.33000000000001</v>
      </c>
      <c r="M253" s="43">
        <v>532.37</v>
      </c>
      <c r="N253" s="43">
        <v>118.99</v>
      </c>
      <c r="O253" s="43">
        <v>9.06</v>
      </c>
    </row>
    <row r="254" spans="1:15" x14ac:dyDescent="0.25">
      <c r="A254" s="94" t="s">
        <v>9</v>
      </c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</row>
    <row r="255" spans="1:15" x14ac:dyDescent="0.25">
      <c r="A255" s="41" t="s">
        <v>214</v>
      </c>
      <c r="B255" s="42" t="s">
        <v>74</v>
      </c>
      <c r="C255" s="41">
        <v>60</v>
      </c>
      <c r="D255" s="43">
        <v>3.77</v>
      </c>
      <c r="E255" s="43">
        <v>6.69</v>
      </c>
      <c r="F255" s="43">
        <v>25.25</v>
      </c>
      <c r="G255" s="43">
        <v>176.56</v>
      </c>
      <c r="H255" s="43">
        <v>0.06</v>
      </c>
      <c r="I255" s="43">
        <v>1.45</v>
      </c>
      <c r="J255" s="43">
        <v>45.38</v>
      </c>
      <c r="K255" s="43">
        <v>0.56000000000000005</v>
      </c>
      <c r="L255" s="43">
        <v>19.72</v>
      </c>
      <c r="M255" s="43">
        <v>42.13</v>
      </c>
      <c r="N255" s="43">
        <v>7.43</v>
      </c>
      <c r="O255" s="43">
        <v>0.81</v>
      </c>
    </row>
    <row r="256" spans="1:15" x14ac:dyDescent="0.25">
      <c r="A256" s="41"/>
      <c r="B256" s="42" t="s">
        <v>75</v>
      </c>
      <c r="C256" s="41">
        <v>200</v>
      </c>
      <c r="D256" s="41">
        <v>1</v>
      </c>
      <c r="E256" s="44">
        <v>0.2</v>
      </c>
      <c r="F256" s="44">
        <v>20.2</v>
      </c>
      <c r="G256" s="41">
        <v>92</v>
      </c>
      <c r="H256" s="43">
        <v>0.02</v>
      </c>
      <c r="I256" s="41">
        <v>4</v>
      </c>
      <c r="J256" s="20"/>
      <c r="K256" s="44">
        <v>0.2</v>
      </c>
      <c r="L256" s="41">
        <v>14</v>
      </c>
      <c r="M256" s="41">
        <v>14</v>
      </c>
      <c r="N256" s="41">
        <v>8</v>
      </c>
      <c r="O256" s="44">
        <v>2.8</v>
      </c>
    </row>
    <row r="257" spans="1:15" x14ac:dyDescent="0.25">
      <c r="A257" s="41" t="s">
        <v>215</v>
      </c>
      <c r="B257" s="42" t="s">
        <v>44</v>
      </c>
      <c r="C257" s="41">
        <v>200</v>
      </c>
      <c r="D257" s="44">
        <v>0.8</v>
      </c>
      <c r="E257" s="44">
        <v>0.6</v>
      </c>
      <c r="F257" s="44">
        <v>20.6</v>
      </c>
      <c r="G257" s="41">
        <v>94</v>
      </c>
      <c r="H257" s="43">
        <v>0.04</v>
      </c>
      <c r="I257" s="41">
        <v>10</v>
      </c>
      <c r="J257" s="41">
        <v>4</v>
      </c>
      <c r="K257" s="44">
        <v>0.8</v>
      </c>
      <c r="L257" s="41">
        <v>38</v>
      </c>
      <c r="M257" s="41">
        <v>32</v>
      </c>
      <c r="N257" s="41">
        <v>24</v>
      </c>
      <c r="O257" s="44">
        <v>4.5999999999999996</v>
      </c>
    </row>
    <row r="258" spans="1:15" x14ac:dyDescent="0.25">
      <c r="A258" s="95" t="s">
        <v>205</v>
      </c>
      <c r="B258" s="95"/>
      <c r="C258" s="40">
        <v>460</v>
      </c>
      <c r="D258" s="43">
        <v>5.57</v>
      </c>
      <c r="E258" s="43">
        <v>7.49</v>
      </c>
      <c r="F258" s="43">
        <v>66.05</v>
      </c>
      <c r="G258" s="43">
        <v>362.56</v>
      </c>
      <c r="H258" s="43">
        <v>0.12</v>
      </c>
      <c r="I258" s="43">
        <v>15.45</v>
      </c>
      <c r="J258" s="43">
        <v>49.38</v>
      </c>
      <c r="K258" s="43">
        <v>1.56</v>
      </c>
      <c r="L258" s="43">
        <v>71.72</v>
      </c>
      <c r="M258" s="43">
        <v>88.13</v>
      </c>
      <c r="N258" s="43">
        <v>39.43</v>
      </c>
      <c r="O258" s="43">
        <v>8.2100000000000009</v>
      </c>
    </row>
    <row r="259" spans="1:15" x14ac:dyDescent="0.25">
      <c r="A259" s="94" t="s">
        <v>10</v>
      </c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</row>
    <row r="260" spans="1:15" x14ac:dyDescent="0.25">
      <c r="A260" s="41" t="s">
        <v>247</v>
      </c>
      <c r="B260" s="42" t="s">
        <v>137</v>
      </c>
      <c r="C260" s="45">
        <v>100</v>
      </c>
      <c r="D260" s="47">
        <v>1.08</v>
      </c>
      <c r="E260" s="47">
        <v>5.18</v>
      </c>
      <c r="F260" s="47">
        <v>4.2699999999999996</v>
      </c>
      <c r="G260" s="46">
        <v>70.3</v>
      </c>
      <c r="H260" s="47">
        <v>0.05</v>
      </c>
      <c r="I260" s="46">
        <v>21.5</v>
      </c>
      <c r="J260" s="46">
        <v>106.4</v>
      </c>
      <c r="K260" s="47">
        <v>2.78</v>
      </c>
      <c r="L260" s="47">
        <v>21.98</v>
      </c>
      <c r="M260" s="47">
        <v>30.85</v>
      </c>
      <c r="N260" s="47">
        <v>18.47</v>
      </c>
      <c r="O260" s="47">
        <v>0.88</v>
      </c>
    </row>
    <row r="261" spans="1:15" x14ac:dyDescent="0.25">
      <c r="A261" s="41" t="s">
        <v>269</v>
      </c>
      <c r="B261" s="42" t="s">
        <v>194</v>
      </c>
      <c r="C261" s="41">
        <v>135</v>
      </c>
      <c r="D261" s="43">
        <v>23.3</v>
      </c>
      <c r="E261" s="43">
        <v>8.16</v>
      </c>
      <c r="F261" s="43">
        <v>2.1599999999999997</v>
      </c>
      <c r="G261" s="43">
        <v>174.67000000000002</v>
      </c>
      <c r="H261" s="43">
        <v>0.14000000000000001</v>
      </c>
      <c r="I261" s="43">
        <v>1.43</v>
      </c>
      <c r="J261" s="43">
        <v>59.3</v>
      </c>
      <c r="K261" s="43">
        <v>1.44</v>
      </c>
      <c r="L261" s="43">
        <v>40.18</v>
      </c>
      <c r="M261" s="43">
        <v>307.25</v>
      </c>
      <c r="N261" s="43">
        <v>44.43</v>
      </c>
      <c r="O261" s="43">
        <v>0.84</v>
      </c>
    </row>
    <row r="262" spans="1:15" x14ac:dyDescent="0.25">
      <c r="A262" s="41" t="s">
        <v>227</v>
      </c>
      <c r="B262" s="42" t="s">
        <v>91</v>
      </c>
      <c r="C262" s="41">
        <v>200</v>
      </c>
      <c r="D262" s="43">
        <v>4.3899999999999997</v>
      </c>
      <c r="E262" s="43">
        <v>7.98</v>
      </c>
      <c r="F262" s="43">
        <v>29.48</v>
      </c>
      <c r="G262" s="44">
        <v>207.9</v>
      </c>
      <c r="H262" s="43">
        <v>0.22</v>
      </c>
      <c r="I262" s="44">
        <v>34.6</v>
      </c>
      <c r="J262" s="43">
        <v>52.45</v>
      </c>
      <c r="K262" s="43">
        <v>0.28999999999999998</v>
      </c>
      <c r="L262" s="43">
        <v>58.67</v>
      </c>
      <c r="M262" s="43">
        <v>130.22999999999999</v>
      </c>
      <c r="N262" s="43">
        <v>43.85</v>
      </c>
      <c r="O262" s="43">
        <v>1.61</v>
      </c>
    </row>
    <row r="263" spans="1:15" x14ac:dyDescent="0.25">
      <c r="A263" s="41" t="s">
        <v>219</v>
      </c>
      <c r="B263" s="42" t="s">
        <v>87</v>
      </c>
      <c r="C263" s="41">
        <v>200</v>
      </c>
      <c r="D263" s="43">
        <v>0.26</v>
      </c>
      <c r="E263" s="43">
        <v>0.03</v>
      </c>
      <c r="F263" s="43">
        <v>10.26</v>
      </c>
      <c r="G263" s="44">
        <v>43.8</v>
      </c>
      <c r="H263" s="20"/>
      <c r="I263" s="44">
        <v>2.9</v>
      </c>
      <c r="J263" s="44">
        <v>0.5</v>
      </c>
      <c r="K263" s="43">
        <v>0.01</v>
      </c>
      <c r="L263" s="43">
        <v>8.0500000000000007</v>
      </c>
      <c r="M263" s="43">
        <v>9.7799999999999994</v>
      </c>
      <c r="N263" s="43">
        <v>5.24</v>
      </c>
      <c r="O263" s="43">
        <v>0.89</v>
      </c>
    </row>
    <row r="264" spans="1:15" x14ac:dyDescent="0.25">
      <c r="A264" s="41"/>
      <c r="B264" s="42" t="s">
        <v>42</v>
      </c>
      <c r="C264" s="41">
        <v>50</v>
      </c>
      <c r="D264" s="43">
        <v>3.95</v>
      </c>
      <c r="E264" s="44">
        <v>0.5</v>
      </c>
      <c r="F264" s="43">
        <v>24.15</v>
      </c>
      <c r="G264" s="44">
        <v>117.5</v>
      </c>
      <c r="H264" s="43">
        <v>0.08</v>
      </c>
      <c r="I264" s="20"/>
      <c r="J264" s="20"/>
      <c r="K264" s="43">
        <v>0.65</v>
      </c>
      <c r="L264" s="44">
        <v>11.5</v>
      </c>
      <c r="M264" s="44">
        <v>43.5</v>
      </c>
      <c r="N264" s="44">
        <v>16.5</v>
      </c>
      <c r="O264" s="41">
        <v>1</v>
      </c>
    </row>
    <row r="265" spans="1:15" x14ac:dyDescent="0.25">
      <c r="A265" s="95" t="s">
        <v>79</v>
      </c>
      <c r="B265" s="95"/>
      <c r="C265" s="50">
        <v>685</v>
      </c>
      <c r="D265" s="47">
        <v>32.979999999999997</v>
      </c>
      <c r="E265" s="47">
        <v>21.85</v>
      </c>
      <c r="F265" s="47">
        <v>70.319999999999993</v>
      </c>
      <c r="G265" s="47">
        <v>614.16999999999996</v>
      </c>
      <c r="H265" s="47">
        <v>0.49</v>
      </c>
      <c r="I265" s="47">
        <v>60.43</v>
      </c>
      <c r="J265" s="47">
        <v>218.65</v>
      </c>
      <c r="K265" s="47">
        <v>5.17</v>
      </c>
      <c r="L265" s="47">
        <v>140.38</v>
      </c>
      <c r="M265" s="47">
        <v>521.61</v>
      </c>
      <c r="N265" s="47">
        <v>128.49</v>
      </c>
      <c r="O265" s="47">
        <v>5.22</v>
      </c>
    </row>
    <row r="266" spans="1:15" x14ac:dyDescent="0.25">
      <c r="A266" s="94" t="s">
        <v>11</v>
      </c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</row>
    <row r="267" spans="1:15" x14ac:dyDescent="0.25">
      <c r="A267" s="41"/>
      <c r="B267" s="42" t="s">
        <v>80</v>
      </c>
      <c r="C267" s="45">
        <v>200</v>
      </c>
      <c r="D267" s="46">
        <v>5.8</v>
      </c>
      <c r="E267" s="45">
        <v>5</v>
      </c>
      <c r="F267" s="46">
        <v>9.6</v>
      </c>
      <c r="G267" s="45">
        <v>108</v>
      </c>
      <c r="H267" s="47">
        <v>0.08</v>
      </c>
      <c r="I267" s="46">
        <v>2.6</v>
      </c>
      <c r="J267" s="45">
        <v>44</v>
      </c>
      <c r="K267" s="46">
        <v>0.2</v>
      </c>
      <c r="L267" s="45">
        <v>240</v>
      </c>
      <c r="M267" s="45">
        <v>180</v>
      </c>
      <c r="N267" s="45">
        <v>28</v>
      </c>
      <c r="O267" s="46">
        <v>0.2</v>
      </c>
    </row>
    <row r="268" spans="1:15" x14ac:dyDescent="0.25">
      <c r="A268" s="41"/>
      <c r="B268" s="42" t="s">
        <v>48</v>
      </c>
      <c r="C268" s="45">
        <v>30</v>
      </c>
      <c r="D268" s="47">
        <v>3.12</v>
      </c>
      <c r="E268" s="47">
        <v>0.39</v>
      </c>
      <c r="F268" s="47">
        <v>19.260000000000002</v>
      </c>
      <c r="G268" s="46">
        <v>93.3</v>
      </c>
      <c r="H268" s="47">
        <v>0.06</v>
      </c>
      <c r="I268" s="49"/>
      <c r="J268" s="49"/>
      <c r="K268" s="47">
        <v>0.51</v>
      </c>
      <c r="L268" s="46">
        <v>8.4</v>
      </c>
      <c r="M268" s="46">
        <v>34.200000000000003</v>
      </c>
      <c r="N268" s="46">
        <v>13.2</v>
      </c>
      <c r="O268" s="47">
        <v>0.78</v>
      </c>
    </row>
    <row r="269" spans="1:15" x14ac:dyDescent="0.25">
      <c r="A269" s="95" t="s">
        <v>81</v>
      </c>
      <c r="B269" s="95"/>
      <c r="C269" s="50">
        <v>230</v>
      </c>
      <c r="D269" s="47">
        <v>8.92</v>
      </c>
      <c r="E269" s="47">
        <v>5.39</v>
      </c>
      <c r="F269" s="47">
        <v>28.86</v>
      </c>
      <c r="G269" s="46">
        <v>201.3</v>
      </c>
      <c r="H269" s="47">
        <v>0.14000000000000001</v>
      </c>
      <c r="I269" s="46">
        <v>2.6</v>
      </c>
      <c r="J269" s="45">
        <v>44</v>
      </c>
      <c r="K269" s="47">
        <v>0.71</v>
      </c>
      <c r="L269" s="46">
        <v>248.4</v>
      </c>
      <c r="M269" s="46">
        <v>214.2</v>
      </c>
      <c r="N269" s="46">
        <v>41.2</v>
      </c>
      <c r="O269" s="47">
        <v>0.98</v>
      </c>
    </row>
    <row r="270" spans="1:15" x14ac:dyDescent="0.25">
      <c r="A270" s="95" t="s">
        <v>82</v>
      </c>
      <c r="B270" s="95"/>
      <c r="C270" s="48">
        <v>3000</v>
      </c>
      <c r="D270" s="47">
        <v>134.22</v>
      </c>
      <c r="E270" s="47">
        <v>100.29</v>
      </c>
      <c r="F270" s="47">
        <v>422.75</v>
      </c>
      <c r="G270" s="47">
        <v>3147.66</v>
      </c>
      <c r="H270" s="47">
        <v>2.54</v>
      </c>
      <c r="I270" s="47">
        <v>284.08999999999997</v>
      </c>
      <c r="J270" s="47">
        <v>979.52</v>
      </c>
      <c r="K270" s="47">
        <v>18.32</v>
      </c>
      <c r="L270" s="47">
        <v>1073.0899999999999</v>
      </c>
      <c r="M270" s="47">
        <v>2021.92</v>
      </c>
      <c r="N270" s="47">
        <v>437.55</v>
      </c>
      <c r="O270" s="47">
        <v>28.12</v>
      </c>
    </row>
    <row r="271" spans="1:15" s="34" customFormat="1" x14ac:dyDescent="0.25">
      <c r="A271" s="29" t="s">
        <v>64</v>
      </c>
      <c r="B271" s="37">
        <v>2</v>
      </c>
      <c r="C271" s="30"/>
      <c r="D271" s="30"/>
      <c r="E271" s="30"/>
      <c r="F271" s="31"/>
      <c r="G271" s="31"/>
      <c r="H271" s="30"/>
      <c r="I271" s="30"/>
      <c r="J271" s="30"/>
      <c r="K271" s="30"/>
      <c r="L271" s="30"/>
      <c r="M271" s="30"/>
      <c r="N271" s="32"/>
      <c r="O271" s="33"/>
    </row>
    <row r="272" spans="1:15" s="34" customFormat="1" x14ac:dyDescent="0.25">
      <c r="A272" s="29" t="s">
        <v>62</v>
      </c>
      <c r="B272" s="38" t="s">
        <v>63</v>
      </c>
      <c r="C272" s="37"/>
      <c r="D272" s="30"/>
      <c r="E272" s="30"/>
      <c r="F272" s="31"/>
      <c r="G272" s="31"/>
      <c r="H272" s="30"/>
      <c r="I272" s="30"/>
      <c r="J272" s="30"/>
      <c r="K272" s="30"/>
      <c r="L272" s="30"/>
      <c r="M272" s="30"/>
      <c r="N272" s="32"/>
      <c r="O272" s="33"/>
    </row>
    <row r="273" spans="1:15" x14ac:dyDescent="0.25">
      <c r="A273" s="97" t="s">
        <v>65</v>
      </c>
      <c r="B273" s="99" t="s">
        <v>66</v>
      </c>
      <c r="C273" s="99" t="s">
        <v>26</v>
      </c>
      <c r="D273" s="96" t="s">
        <v>27</v>
      </c>
      <c r="E273" s="96"/>
      <c r="F273" s="96"/>
      <c r="G273" s="99" t="s">
        <v>28</v>
      </c>
      <c r="H273" s="96" t="s">
        <v>29</v>
      </c>
      <c r="I273" s="96"/>
      <c r="J273" s="96"/>
      <c r="K273" s="96"/>
      <c r="L273" s="96" t="s">
        <v>30</v>
      </c>
      <c r="M273" s="96"/>
      <c r="N273" s="96"/>
      <c r="O273" s="96"/>
    </row>
    <row r="274" spans="1:15" x14ac:dyDescent="0.25">
      <c r="A274" s="98"/>
      <c r="B274" s="100"/>
      <c r="C274" s="101"/>
      <c r="D274" s="39" t="s">
        <v>31</v>
      </c>
      <c r="E274" s="39" t="s">
        <v>32</v>
      </c>
      <c r="F274" s="39" t="s">
        <v>33</v>
      </c>
      <c r="G274" s="101"/>
      <c r="H274" s="39" t="s">
        <v>34</v>
      </c>
      <c r="I274" s="39" t="s">
        <v>35</v>
      </c>
      <c r="J274" s="39" t="s">
        <v>36</v>
      </c>
      <c r="K274" s="39" t="s">
        <v>37</v>
      </c>
      <c r="L274" s="39" t="s">
        <v>38</v>
      </c>
      <c r="M274" s="39" t="s">
        <v>39</v>
      </c>
      <c r="N274" s="39" t="s">
        <v>40</v>
      </c>
      <c r="O274" s="39" t="s">
        <v>41</v>
      </c>
    </row>
    <row r="275" spans="1:15" x14ac:dyDescent="0.25">
      <c r="A275" s="40">
        <v>1</v>
      </c>
      <c r="B275" s="40">
        <v>2</v>
      </c>
      <c r="C275" s="40">
        <v>3</v>
      </c>
      <c r="D275" s="40">
        <v>4</v>
      </c>
      <c r="E275" s="40">
        <v>5</v>
      </c>
      <c r="F275" s="40">
        <v>6</v>
      </c>
      <c r="G275" s="40">
        <v>7</v>
      </c>
      <c r="H275" s="40">
        <v>8</v>
      </c>
      <c r="I275" s="40">
        <v>9</v>
      </c>
      <c r="J275" s="40">
        <v>10</v>
      </c>
      <c r="K275" s="40">
        <v>11</v>
      </c>
      <c r="L275" s="40">
        <v>12</v>
      </c>
      <c r="M275" s="40">
        <v>13</v>
      </c>
      <c r="N275" s="40">
        <v>14</v>
      </c>
      <c r="O275" s="40">
        <v>15</v>
      </c>
    </row>
    <row r="276" spans="1:15" x14ac:dyDescent="0.25">
      <c r="A276" s="94" t="s">
        <v>0</v>
      </c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</row>
    <row r="277" spans="1:15" x14ac:dyDescent="0.25">
      <c r="A277" s="41" t="s">
        <v>206</v>
      </c>
      <c r="B277" s="42" t="s">
        <v>171</v>
      </c>
      <c r="C277" s="41">
        <v>200</v>
      </c>
      <c r="D277" s="43">
        <v>8.7899999999999991</v>
      </c>
      <c r="E277" s="43">
        <v>6.36</v>
      </c>
      <c r="F277" s="43">
        <v>43.74</v>
      </c>
      <c r="G277" s="44">
        <v>268.2</v>
      </c>
      <c r="H277" s="43">
        <v>0.25</v>
      </c>
      <c r="I277" s="44">
        <v>1.3</v>
      </c>
      <c r="J277" s="43">
        <v>37.03</v>
      </c>
      <c r="K277" s="43">
        <v>0.28000000000000003</v>
      </c>
      <c r="L277" s="43">
        <v>136.11000000000001</v>
      </c>
      <c r="M277" s="43">
        <v>210.03</v>
      </c>
      <c r="N277" s="43">
        <v>56.43</v>
      </c>
      <c r="O277" s="43">
        <v>1.51</v>
      </c>
    </row>
    <row r="278" spans="1:15" x14ac:dyDescent="0.25">
      <c r="A278" s="41" t="s">
        <v>234</v>
      </c>
      <c r="B278" s="42" t="s">
        <v>195</v>
      </c>
      <c r="C278" s="41">
        <v>165</v>
      </c>
      <c r="D278" s="43">
        <v>22.85</v>
      </c>
      <c r="E278" s="43">
        <v>12.96</v>
      </c>
      <c r="F278" s="43">
        <v>24.33</v>
      </c>
      <c r="G278" s="43">
        <v>309.74</v>
      </c>
      <c r="H278" s="43">
        <v>0.08</v>
      </c>
      <c r="I278" s="43">
        <v>0.92</v>
      </c>
      <c r="J278" s="43">
        <v>111</v>
      </c>
      <c r="K278" s="43">
        <v>0.47</v>
      </c>
      <c r="L278" s="43">
        <v>220.47</v>
      </c>
      <c r="M278" s="43">
        <v>298.10000000000002</v>
      </c>
      <c r="N278" s="43">
        <v>31.79</v>
      </c>
      <c r="O278" s="43">
        <v>0.97</v>
      </c>
    </row>
    <row r="279" spans="1:15" x14ac:dyDescent="0.25">
      <c r="A279" s="41" t="s">
        <v>222</v>
      </c>
      <c r="B279" s="42" t="s">
        <v>46</v>
      </c>
      <c r="C279" s="41">
        <v>10</v>
      </c>
      <c r="D279" s="43">
        <v>0.08</v>
      </c>
      <c r="E279" s="43">
        <v>7.25</v>
      </c>
      <c r="F279" s="43">
        <v>0.13</v>
      </c>
      <c r="G279" s="44">
        <v>66.099999999999994</v>
      </c>
      <c r="H279" s="20"/>
      <c r="I279" s="20"/>
      <c r="J279" s="41">
        <v>45</v>
      </c>
      <c r="K279" s="44">
        <v>0.1</v>
      </c>
      <c r="L279" s="44">
        <v>2.4</v>
      </c>
      <c r="M279" s="41">
        <v>3</v>
      </c>
      <c r="N279" s="43">
        <v>0.05</v>
      </c>
      <c r="O279" s="43">
        <v>0.03</v>
      </c>
    </row>
    <row r="280" spans="1:15" x14ac:dyDescent="0.25">
      <c r="A280" s="41" t="s">
        <v>233</v>
      </c>
      <c r="B280" s="42" t="s">
        <v>98</v>
      </c>
      <c r="C280" s="41">
        <v>200</v>
      </c>
      <c r="D280" s="44">
        <v>0.2</v>
      </c>
      <c r="E280" s="43">
        <v>0.02</v>
      </c>
      <c r="F280" s="43">
        <v>10.050000000000001</v>
      </c>
      <c r="G280" s="43">
        <v>41.42</v>
      </c>
      <c r="H280" s="20"/>
      <c r="I280" s="44">
        <v>0.1</v>
      </c>
      <c r="J280" s="44">
        <v>0.5</v>
      </c>
      <c r="K280" s="20"/>
      <c r="L280" s="43">
        <v>5.25</v>
      </c>
      <c r="M280" s="43">
        <v>8.24</v>
      </c>
      <c r="N280" s="44">
        <v>4.4000000000000004</v>
      </c>
      <c r="O280" s="43">
        <v>0.85</v>
      </c>
    </row>
    <row r="281" spans="1:15" x14ac:dyDescent="0.25">
      <c r="A281" s="41"/>
      <c r="B281" s="42" t="s">
        <v>42</v>
      </c>
      <c r="C281" s="41">
        <v>50</v>
      </c>
      <c r="D281" s="43">
        <v>3.95</v>
      </c>
      <c r="E281" s="44">
        <v>0.5</v>
      </c>
      <c r="F281" s="43">
        <v>24.15</v>
      </c>
      <c r="G281" s="44">
        <v>117.5</v>
      </c>
      <c r="H281" s="43">
        <v>0.08</v>
      </c>
      <c r="I281" s="20"/>
      <c r="J281" s="20"/>
      <c r="K281" s="43">
        <v>0.65</v>
      </c>
      <c r="L281" s="44">
        <v>11.5</v>
      </c>
      <c r="M281" s="44">
        <v>43.5</v>
      </c>
      <c r="N281" s="44">
        <v>16.5</v>
      </c>
      <c r="O281" s="41">
        <v>1</v>
      </c>
    </row>
    <row r="282" spans="1:15" x14ac:dyDescent="0.25">
      <c r="A282" s="95" t="s">
        <v>69</v>
      </c>
      <c r="B282" s="95"/>
      <c r="C282" s="40">
        <v>625</v>
      </c>
      <c r="D282" s="43">
        <v>35.869999999999997</v>
      </c>
      <c r="E282" s="43">
        <v>27.09</v>
      </c>
      <c r="F282" s="43">
        <v>102.4</v>
      </c>
      <c r="G282" s="43">
        <v>802.96</v>
      </c>
      <c r="H282" s="43">
        <v>0.41</v>
      </c>
      <c r="I282" s="43">
        <v>2.3199999999999998</v>
      </c>
      <c r="J282" s="43">
        <v>193.53</v>
      </c>
      <c r="K282" s="44">
        <v>1.5</v>
      </c>
      <c r="L282" s="43">
        <v>375.73</v>
      </c>
      <c r="M282" s="43">
        <v>562.87</v>
      </c>
      <c r="N282" s="43">
        <v>109.17</v>
      </c>
      <c r="O282" s="43">
        <v>4.3600000000000003</v>
      </c>
    </row>
    <row r="283" spans="1:15" x14ac:dyDescent="0.25">
      <c r="A283" s="94" t="s">
        <v>8</v>
      </c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</row>
    <row r="284" spans="1:15" x14ac:dyDescent="0.25">
      <c r="A284" s="41" t="s">
        <v>239</v>
      </c>
      <c r="B284" s="42" t="s">
        <v>127</v>
      </c>
      <c r="C284" s="41">
        <v>100</v>
      </c>
      <c r="D284" s="44">
        <v>1.3</v>
      </c>
      <c r="E284" s="44">
        <v>5.0999999999999996</v>
      </c>
      <c r="F284" s="44">
        <v>6.9</v>
      </c>
      <c r="G284" s="43">
        <v>79.95</v>
      </c>
      <c r="H284" s="43">
        <v>0.06</v>
      </c>
      <c r="I284" s="41">
        <v>5</v>
      </c>
      <c r="J284" s="41">
        <v>2000</v>
      </c>
      <c r="K284" s="44">
        <v>2.6</v>
      </c>
      <c r="L284" s="44">
        <v>28.1</v>
      </c>
      <c r="M284" s="43">
        <v>55.33</v>
      </c>
      <c r="N284" s="43">
        <v>38.07</v>
      </c>
      <c r="O284" s="43">
        <v>0.71</v>
      </c>
    </row>
    <row r="285" spans="1:15" x14ac:dyDescent="0.25">
      <c r="A285" s="41" t="s">
        <v>270</v>
      </c>
      <c r="B285" s="42" t="s">
        <v>172</v>
      </c>
      <c r="C285" s="41">
        <v>250</v>
      </c>
      <c r="D285" s="43">
        <v>4.38</v>
      </c>
      <c r="E285" s="43">
        <v>7.11</v>
      </c>
      <c r="F285" s="43">
        <v>17.93</v>
      </c>
      <c r="G285" s="43">
        <v>153.54</v>
      </c>
      <c r="H285" s="43">
        <v>0.09</v>
      </c>
      <c r="I285" s="44">
        <v>12.5</v>
      </c>
      <c r="J285" s="43">
        <v>201.65</v>
      </c>
      <c r="K285" s="43">
        <v>2.36</v>
      </c>
      <c r="L285" s="43">
        <v>13.94</v>
      </c>
      <c r="M285" s="43">
        <v>58.68</v>
      </c>
      <c r="N285" s="43">
        <v>22.96</v>
      </c>
      <c r="O285" s="43">
        <v>0.76</v>
      </c>
    </row>
    <row r="286" spans="1:15" x14ac:dyDescent="0.25">
      <c r="A286" s="41" t="s">
        <v>271</v>
      </c>
      <c r="B286" s="42" t="s">
        <v>173</v>
      </c>
      <c r="C286" s="41">
        <v>350</v>
      </c>
      <c r="D286" s="44">
        <v>33.6</v>
      </c>
      <c r="E286" s="43">
        <v>25.27</v>
      </c>
      <c r="F286" s="43">
        <v>26.73</v>
      </c>
      <c r="G286" s="43">
        <v>478.32</v>
      </c>
      <c r="H286" s="43">
        <v>1.51</v>
      </c>
      <c r="I286" s="43">
        <v>55.14</v>
      </c>
      <c r="J286" s="43">
        <v>408.12</v>
      </c>
      <c r="K286" s="43">
        <v>3.33</v>
      </c>
      <c r="L286" s="44">
        <v>80.2</v>
      </c>
      <c r="M286" s="43">
        <v>399.43</v>
      </c>
      <c r="N286" s="43">
        <v>78.38</v>
      </c>
      <c r="O286" s="43">
        <v>2.92</v>
      </c>
    </row>
    <row r="287" spans="1:15" x14ac:dyDescent="0.25">
      <c r="A287" s="41" t="s">
        <v>213</v>
      </c>
      <c r="B287" s="42" t="s">
        <v>72</v>
      </c>
      <c r="C287" s="41">
        <v>200</v>
      </c>
      <c r="D287" s="43">
        <v>0.59</v>
      </c>
      <c r="E287" s="43">
        <v>0.05</v>
      </c>
      <c r="F287" s="43">
        <v>17.59</v>
      </c>
      <c r="G287" s="43">
        <v>73.95</v>
      </c>
      <c r="H287" s="43">
        <v>0.02</v>
      </c>
      <c r="I287" s="44">
        <v>0.6</v>
      </c>
      <c r="J287" s="20"/>
      <c r="K287" s="43">
        <v>0.83</v>
      </c>
      <c r="L287" s="44">
        <v>24.3</v>
      </c>
      <c r="M287" s="44">
        <v>21.9</v>
      </c>
      <c r="N287" s="43">
        <v>15.75</v>
      </c>
      <c r="O287" s="43">
        <v>0.51</v>
      </c>
    </row>
    <row r="288" spans="1:15" x14ac:dyDescent="0.25">
      <c r="A288" s="41"/>
      <c r="B288" s="42" t="s">
        <v>42</v>
      </c>
      <c r="C288" s="41">
        <v>40</v>
      </c>
      <c r="D288" s="43">
        <v>3.16</v>
      </c>
      <c r="E288" s="44">
        <v>0.4</v>
      </c>
      <c r="F288" s="43">
        <v>19.32</v>
      </c>
      <c r="G288" s="41">
        <v>94</v>
      </c>
      <c r="H288" s="43">
        <v>0.06</v>
      </c>
      <c r="I288" s="20"/>
      <c r="J288" s="20"/>
      <c r="K288" s="43">
        <v>0.52</v>
      </c>
      <c r="L288" s="44">
        <v>9.1999999999999993</v>
      </c>
      <c r="M288" s="44">
        <v>34.799999999999997</v>
      </c>
      <c r="N288" s="44">
        <v>13.2</v>
      </c>
      <c r="O288" s="44">
        <v>0.8</v>
      </c>
    </row>
    <row r="289" spans="1:15" x14ac:dyDescent="0.25">
      <c r="A289" s="41"/>
      <c r="B289" s="42" t="s">
        <v>43</v>
      </c>
      <c r="C289" s="41">
        <v>60</v>
      </c>
      <c r="D289" s="43">
        <v>3.36</v>
      </c>
      <c r="E289" s="43">
        <v>0.66</v>
      </c>
      <c r="F289" s="43">
        <v>29.64</v>
      </c>
      <c r="G289" s="44">
        <v>118.8</v>
      </c>
      <c r="H289" s="44">
        <v>0.1</v>
      </c>
      <c r="I289" s="20"/>
      <c r="J289" s="20"/>
      <c r="K289" s="43">
        <v>0.84</v>
      </c>
      <c r="L289" s="44">
        <v>17.399999999999999</v>
      </c>
      <c r="M289" s="41">
        <v>90</v>
      </c>
      <c r="N289" s="44">
        <v>28.2</v>
      </c>
      <c r="O289" s="43">
        <v>2.34</v>
      </c>
    </row>
    <row r="290" spans="1:15" x14ac:dyDescent="0.25">
      <c r="A290" s="95" t="s">
        <v>73</v>
      </c>
      <c r="B290" s="95"/>
      <c r="C290" s="51">
        <v>1000</v>
      </c>
      <c r="D290" s="43">
        <v>46.39</v>
      </c>
      <c r="E290" s="43">
        <v>38.590000000000003</v>
      </c>
      <c r="F290" s="43">
        <v>118.11</v>
      </c>
      <c r="G290" s="43">
        <v>998.56</v>
      </c>
      <c r="H290" s="43">
        <v>1.84</v>
      </c>
      <c r="I290" s="43">
        <v>73.239999999999995</v>
      </c>
      <c r="J290" s="43">
        <v>2609.77</v>
      </c>
      <c r="K290" s="43">
        <v>10.48</v>
      </c>
      <c r="L290" s="43">
        <v>173.14</v>
      </c>
      <c r="M290" s="43">
        <v>660.14</v>
      </c>
      <c r="N290" s="43">
        <v>196.56</v>
      </c>
      <c r="O290" s="43">
        <v>8.0399999999999991</v>
      </c>
    </row>
    <row r="291" spans="1:15" x14ac:dyDescent="0.25">
      <c r="A291" s="94" t="s">
        <v>9</v>
      </c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</row>
    <row r="292" spans="1:15" x14ac:dyDescent="0.25">
      <c r="A292" s="41" t="s">
        <v>229</v>
      </c>
      <c r="B292" s="42" t="s">
        <v>93</v>
      </c>
      <c r="C292" s="41">
        <v>60</v>
      </c>
      <c r="D292" s="43">
        <v>7.52</v>
      </c>
      <c r="E292" s="43">
        <v>6.62</v>
      </c>
      <c r="F292" s="43">
        <v>22.33</v>
      </c>
      <c r="G292" s="44">
        <v>179.7</v>
      </c>
      <c r="H292" s="43">
        <v>0.06</v>
      </c>
      <c r="I292" s="43">
        <v>0.15</v>
      </c>
      <c r="J292" s="43">
        <v>25.76</v>
      </c>
      <c r="K292" s="44">
        <v>1.8</v>
      </c>
      <c r="L292" s="43">
        <v>47.54</v>
      </c>
      <c r="M292" s="43">
        <v>86.38</v>
      </c>
      <c r="N292" s="43">
        <v>10.61</v>
      </c>
      <c r="O292" s="43">
        <v>0.56000000000000005</v>
      </c>
    </row>
    <row r="293" spans="1:15" x14ac:dyDescent="0.25">
      <c r="A293" s="41" t="s">
        <v>215</v>
      </c>
      <c r="B293" s="42" t="s">
        <v>94</v>
      </c>
      <c r="C293" s="41">
        <v>200</v>
      </c>
      <c r="D293" s="44">
        <v>0.8</v>
      </c>
      <c r="E293" s="44">
        <v>0.8</v>
      </c>
      <c r="F293" s="44">
        <v>19.600000000000001</v>
      </c>
      <c r="G293" s="41">
        <v>94</v>
      </c>
      <c r="H293" s="43">
        <v>7.0000000000000007E-2</v>
      </c>
      <c r="I293" s="41">
        <v>20</v>
      </c>
      <c r="J293" s="41">
        <v>10</v>
      </c>
      <c r="K293" s="44">
        <v>0.4</v>
      </c>
      <c r="L293" s="41">
        <v>32</v>
      </c>
      <c r="M293" s="41">
        <v>22</v>
      </c>
      <c r="N293" s="41">
        <v>18</v>
      </c>
      <c r="O293" s="44">
        <v>4.4000000000000004</v>
      </c>
    </row>
    <row r="294" spans="1:15" x14ac:dyDescent="0.25">
      <c r="A294" s="41"/>
      <c r="B294" s="42" t="s">
        <v>75</v>
      </c>
      <c r="C294" s="41">
        <v>200</v>
      </c>
      <c r="D294" s="41">
        <v>1</v>
      </c>
      <c r="E294" s="44">
        <v>0.2</v>
      </c>
      <c r="F294" s="44">
        <v>20.2</v>
      </c>
      <c r="G294" s="41">
        <v>92</v>
      </c>
      <c r="H294" s="43">
        <v>0.02</v>
      </c>
      <c r="I294" s="41">
        <v>4</v>
      </c>
      <c r="J294" s="20"/>
      <c r="K294" s="44">
        <v>0.2</v>
      </c>
      <c r="L294" s="41">
        <v>14</v>
      </c>
      <c r="M294" s="41">
        <v>14</v>
      </c>
      <c r="N294" s="41">
        <v>8</v>
      </c>
      <c r="O294" s="44">
        <v>2.8</v>
      </c>
    </row>
    <row r="295" spans="1:15" x14ac:dyDescent="0.25">
      <c r="A295" s="95" t="s">
        <v>205</v>
      </c>
      <c r="B295" s="95"/>
      <c r="C295" s="40">
        <v>460</v>
      </c>
      <c r="D295" s="43">
        <v>9.32</v>
      </c>
      <c r="E295" s="43">
        <v>7.62</v>
      </c>
      <c r="F295" s="43">
        <v>62.13</v>
      </c>
      <c r="G295" s="44">
        <v>365.7</v>
      </c>
      <c r="H295" s="43">
        <v>0.15</v>
      </c>
      <c r="I295" s="43">
        <v>24.15</v>
      </c>
      <c r="J295" s="43">
        <v>35.76</v>
      </c>
      <c r="K295" s="44">
        <v>2.4</v>
      </c>
      <c r="L295" s="43">
        <v>93.54</v>
      </c>
      <c r="M295" s="43">
        <v>122.38</v>
      </c>
      <c r="N295" s="43">
        <v>36.61</v>
      </c>
      <c r="O295" s="43">
        <v>7.76</v>
      </c>
    </row>
    <row r="296" spans="1:15" x14ac:dyDescent="0.25">
      <c r="A296" s="94" t="s">
        <v>10</v>
      </c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</row>
    <row r="297" spans="1:15" x14ac:dyDescent="0.25">
      <c r="A297" s="41" t="s">
        <v>251</v>
      </c>
      <c r="B297" s="42" t="s">
        <v>142</v>
      </c>
      <c r="C297" s="45">
        <v>100</v>
      </c>
      <c r="D297" s="47">
        <v>1.41</v>
      </c>
      <c r="E297" s="47">
        <v>5.17</v>
      </c>
      <c r="F297" s="47">
        <v>3.98</v>
      </c>
      <c r="G297" s="46">
        <v>68.8</v>
      </c>
      <c r="H297" s="47">
        <v>0.04</v>
      </c>
      <c r="I297" s="47">
        <v>32.950000000000003</v>
      </c>
      <c r="J297" s="47">
        <v>66.31</v>
      </c>
      <c r="K297" s="46">
        <v>2.5</v>
      </c>
      <c r="L297" s="47">
        <v>38.46</v>
      </c>
      <c r="M297" s="47">
        <v>32.75</v>
      </c>
      <c r="N297" s="45">
        <v>19</v>
      </c>
      <c r="O297" s="47">
        <v>0.71</v>
      </c>
    </row>
    <row r="298" spans="1:15" x14ac:dyDescent="0.25">
      <c r="A298" s="41" t="s">
        <v>272</v>
      </c>
      <c r="B298" s="42" t="s">
        <v>164</v>
      </c>
      <c r="C298" s="45">
        <v>130</v>
      </c>
      <c r="D298" s="47">
        <v>20.149999999999999</v>
      </c>
      <c r="E298" s="47">
        <v>17.489999999999998</v>
      </c>
      <c r="F298" s="47">
        <v>1.05</v>
      </c>
      <c r="G298" s="47">
        <v>239.91</v>
      </c>
      <c r="H298" s="47">
        <v>0.09</v>
      </c>
      <c r="I298" s="46">
        <v>0.2</v>
      </c>
      <c r="J298" s="47">
        <v>91.68</v>
      </c>
      <c r="K298" s="47">
        <v>0.18</v>
      </c>
      <c r="L298" s="47">
        <v>148.13999999999999</v>
      </c>
      <c r="M298" s="47">
        <v>231.54</v>
      </c>
      <c r="N298" s="47">
        <v>23.53</v>
      </c>
      <c r="O298" s="47">
        <v>0.85</v>
      </c>
    </row>
    <row r="299" spans="1:15" x14ac:dyDescent="0.25">
      <c r="A299" s="41" t="s">
        <v>273</v>
      </c>
      <c r="B299" s="42" t="s">
        <v>174</v>
      </c>
      <c r="C299" s="45">
        <v>180</v>
      </c>
      <c r="D299" s="47">
        <v>4.1500000000000004</v>
      </c>
      <c r="E299" s="47">
        <v>4.92</v>
      </c>
      <c r="F299" s="47">
        <v>39.47</v>
      </c>
      <c r="G299" s="47">
        <v>219.33</v>
      </c>
      <c r="H299" s="47">
        <v>7.0000000000000007E-2</v>
      </c>
      <c r="I299" s="46">
        <v>4.8</v>
      </c>
      <c r="J299" s="45">
        <v>507</v>
      </c>
      <c r="K299" s="47">
        <v>0.42</v>
      </c>
      <c r="L299" s="47">
        <v>22.84</v>
      </c>
      <c r="M299" s="47">
        <v>106.38</v>
      </c>
      <c r="N299" s="47">
        <v>37.69</v>
      </c>
      <c r="O299" s="47">
        <v>0.94</v>
      </c>
    </row>
    <row r="300" spans="1:15" x14ac:dyDescent="0.25">
      <c r="A300" s="41" t="s">
        <v>233</v>
      </c>
      <c r="B300" s="42" t="s">
        <v>102</v>
      </c>
      <c r="C300" s="45">
        <v>200</v>
      </c>
      <c r="D300" s="46">
        <v>0.3</v>
      </c>
      <c r="E300" s="47">
        <v>0.06</v>
      </c>
      <c r="F300" s="46">
        <v>11.5</v>
      </c>
      <c r="G300" s="47">
        <v>49.94</v>
      </c>
      <c r="H300" s="49"/>
      <c r="I300" s="46">
        <v>30.1</v>
      </c>
      <c r="J300" s="47">
        <v>25.01</v>
      </c>
      <c r="K300" s="47">
        <v>0.11</v>
      </c>
      <c r="L300" s="47">
        <v>7.05</v>
      </c>
      <c r="M300" s="47">
        <v>8.75</v>
      </c>
      <c r="N300" s="47">
        <v>4.91</v>
      </c>
      <c r="O300" s="47">
        <v>0.94</v>
      </c>
    </row>
    <row r="301" spans="1:15" x14ac:dyDescent="0.25">
      <c r="A301" s="41"/>
      <c r="B301" s="42" t="s">
        <v>42</v>
      </c>
      <c r="C301" s="45">
        <v>50</v>
      </c>
      <c r="D301" s="47">
        <v>3.95</v>
      </c>
      <c r="E301" s="46">
        <v>0.5</v>
      </c>
      <c r="F301" s="47">
        <v>24.15</v>
      </c>
      <c r="G301" s="46">
        <v>117.5</v>
      </c>
      <c r="H301" s="47">
        <v>0.08</v>
      </c>
      <c r="I301" s="49"/>
      <c r="J301" s="49"/>
      <c r="K301" s="47">
        <v>0.65</v>
      </c>
      <c r="L301" s="46">
        <v>11.5</v>
      </c>
      <c r="M301" s="46">
        <v>43.5</v>
      </c>
      <c r="N301" s="46">
        <v>16.5</v>
      </c>
      <c r="O301" s="45">
        <v>1</v>
      </c>
    </row>
    <row r="302" spans="1:15" x14ac:dyDescent="0.25">
      <c r="A302" s="95" t="s">
        <v>79</v>
      </c>
      <c r="B302" s="95"/>
      <c r="C302" s="50">
        <v>660</v>
      </c>
      <c r="D302" s="47">
        <v>29.96</v>
      </c>
      <c r="E302" s="47">
        <v>28.14</v>
      </c>
      <c r="F302" s="47">
        <v>80.150000000000006</v>
      </c>
      <c r="G302" s="47">
        <v>695.48</v>
      </c>
      <c r="H302" s="47">
        <v>0.28000000000000003</v>
      </c>
      <c r="I302" s="47">
        <v>68.05</v>
      </c>
      <c r="J302" s="45">
        <v>690</v>
      </c>
      <c r="K302" s="47">
        <v>3.86</v>
      </c>
      <c r="L302" s="47">
        <v>227.99</v>
      </c>
      <c r="M302" s="47">
        <v>422.92</v>
      </c>
      <c r="N302" s="47">
        <v>101.63</v>
      </c>
      <c r="O302" s="47">
        <v>4.4400000000000004</v>
      </c>
    </row>
    <row r="303" spans="1:15" x14ac:dyDescent="0.25">
      <c r="A303" s="94" t="s">
        <v>11</v>
      </c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</row>
    <row r="304" spans="1:15" x14ac:dyDescent="0.25">
      <c r="A304" s="41"/>
      <c r="B304" s="42" t="s">
        <v>99</v>
      </c>
      <c r="C304" s="45">
        <v>200</v>
      </c>
      <c r="D304" s="46">
        <v>5.4</v>
      </c>
      <c r="E304" s="45">
        <v>5</v>
      </c>
      <c r="F304" s="46">
        <v>21.6</v>
      </c>
      <c r="G304" s="45">
        <v>158</v>
      </c>
      <c r="H304" s="47">
        <v>0.06</v>
      </c>
      <c r="I304" s="46">
        <v>1.8</v>
      </c>
      <c r="J304" s="45">
        <v>40</v>
      </c>
      <c r="K304" s="49"/>
      <c r="L304" s="45">
        <v>242</v>
      </c>
      <c r="M304" s="45">
        <v>188</v>
      </c>
      <c r="N304" s="45">
        <v>30</v>
      </c>
      <c r="O304" s="46">
        <v>0.2</v>
      </c>
    </row>
    <row r="305" spans="1:15" x14ac:dyDescent="0.25">
      <c r="A305" s="41"/>
      <c r="B305" s="42" t="s">
        <v>49</v>
      </c>
      <c r="C305" s="45">
        <v>25</v>
      </c>
      <c r="D305" s="47">
        <v>0.98</v>
      </c>
      <c r="E305" s="47">
        <v>7.65</v>
      </c>
      <c r="F305" s="47">
        <v>15.63</v>
      </c>
      <c r="G305" s="46">
        <v>135.5</v>
      </c>
      <c r="H305" s="47">
        <v>0.01</v>
      </c>
      <c r="I305" s="49"/>
      <c r="J305" s="46">
        <v>1.5</v>
      </c>
      <c r="K305" s="49"/>
      <c r="L305" s="45">
        <v>2</v>
      </c>
      <c r="M305" s="46">
        <v>10.5</v>
      </c>
      <c r="N305" s="46">
        <v>1.5</v>
      </c>
      <c r="O305" s="47">
        <v>0.15</v>
      </c>
    </row>
    <row r="306" spans="1:15" x14ac:dyDescent="0.25">
      <c r="A306" s="95" t="s">
        <v>81</v>
      </c>
      <c r="B306" s="95"/>
      <c r="C306" s="50">
        <v>225</v>
      </c>
      <c r="D306" s="47">
        <v>6.38</v>
      </c>
      <c r="E306" s="47">
        <v>12.65</v>
      </c>
      <c r="F306" s="47">
        <v>37.229999999999997</v>
      </c>
      <c r="G306" s="46">
        <v>293.5</v>
      </c>
      <c r="H306" s="47">
        <v>7.0000000000000007E-2</v>
      </c>
      <c r="I306" s="46">
        <v>1.8</v>
      </c>
      <c r="J306" s="46">
        <v>41.5</v>
      </c>
      <c r="K306" s="49"/>
      <c r="L306" s="45">
        <v>244</v>
      </c>
      <c r="M306" s="46">
        <v>198.5</v>
      </c>
      <c r="N306" s="46">
        <v>31.5</v>
      </c>
      <c r="O306" s="47">
        <v>0.35</v>
      </c>
    </row>
    <row r="307" spans="1:15" x14ac:dyDescent="0.25">
      <c r="A307" s="95" t="s">
        <v>82</v>
      </c>
      <c r="B307" s="95"/>
      <c r="C307" s="48">
        <v>2970</v>
      </c>
      <c r="D307" s="47">
        <v>127.92</v>
      </c>
      <c r="E307" s="47">
        <v>114.09</v>
      </c>
      <c r="F307" s="47">
        <v>400.02</v>
      </c>
      <c r="G307" s="46">
        <v>3156.2</v>
      </c>
      <c r="H307" s="47">
        <v>2.75</v>
      </c>
      <c r="I307" s="47">
        <v>169.56</v>
      </c>
      <c r="J307" s="47">
        <v>3570.56</v>
      </c>
      <c r="K307" s="47">
        <v>18.239999999999998</v>
      </c>
      <c r="L307" s="46">
        <v>1114.4000000000001</v>
      </c>
      <c r="M307" s="47">
        <v>1966.81</v>
      </c>
      <c r="N307" s="47">
        <v>475.47</v>
      </c>
      <c r="O307" s="47">
        <v>24.95</v>
      </c>
    </row>
    <row r="308" spans="1:15" s="34" customFormat="1" x14ac:dyDescent="0.25">
      <c r="A308" s="29" t="s">
        <v>64</v>
      </c>
      <c r="B308" s="37">
        <v>2</v>
      </c>
      <c r="C308" s="30"/>
      <c r="D308" s="30"/>
      <c r="E308" s="30"/>
      <c r="F308" s="31"/>
      <c r="G308" s="31"/>
      <c r="H308" s="30"/>
      <c r="I308" s="30"/>
      <c r="J308" s="30"/>
      <c r="K308" s="30"/>
      <c r="L308" s="30"/>
      <c r="M308" s="30"/>
      <c r="N308" s="32"/>
      <c r="O308" s="33"/>
    </row>
    <row r="309" spans="1:15" s="34" customFormat="1" x14ac:dyDescent="0.25">
      <c r="A309" s="29" t="s">
        <v>62</v>
      </c>
      <c r="B309" s="38" t="s">
        <v>83</v>
      </c>
      <c r="C309" s="37"/>
      <c r="D309" s="30"/>
      <c r="E309" s="30"/>
      <c r="F309" s="31"/>
      <c r="G309" s="31"/>
      <c r="H309" s="30"/>
      <c r="I309" s="30"/>
      <c r="J309" s="30"/>
      <c r="K309" s="30"/>
      <c r="L309" s="30"/>
      <c r="M309" s="30"/>
      <c r="N309" s="32"/>
      <c r="O309" s="33"/>
    </row>
    <row r="310" spans="1:15" x14ac:dyDescent="0.25">
      <c r="A310" s="97" t="s">
        <v>65</v>
      </c>
      <c r="B310" s="99" t="s">
        <v>66</v>
      </c>
      <c r="C310" s="99" t="s">
        <v>26</v>
      </c>
      <c r="D310" s="96" t="s">
        <v>27</v>
      </c>
      <c r="E310" s="96"/>
      <c r="F310" s="96"/>
      <c r="G310" s="99" t="s">
        <v>28</v>
      </c>
      <c r="H310" s="96" t="s">
        <v>29</v>
      </c>
      <c r="I310" s="96"/>
      <c r="J310" s="96"/>
      <c r="K310" s="96"/>
      <c r="L310" s="96" t="s">
        <v>30</v>
      </c>
      <c r="M310" s="96"/>
      <c r="N310" s="96"/>
      <c r="O310" s="96"/>
    </row>
    <row r="311" spans="1:15" x14ac:dyDescent="0.25">
      <c r="A311" s="98"/>
      <c r="B311" s="100"/>
      <c r="C311" s="101"/>
      <c r="D311" s="39" t="s">
        <v>31</v>
      </c>
      <c r="E311" s="39" t="s">
        <v>32</v>
      </c>
      <c r="F311" s="39" t="s">
        <v>33</v>
      </c>
      <c r="G311" s="101"/>
      <c r="H311" s="39" t="s">
        <v>34</v>
      </c>
      <c r="I311" s="39" t="s">
        <v>35</v>
      </c>
      <c r="J311" s="39" t="s">
        <v>36</v>
      </c>
      <c r="K311" s="39" t="s">
        <v>37</v>
      </c>
      <c r="L311" s="39" t="s">
        <v>38</v>
      </c>
      <c r="M311" s="39" t="s">
        <v>39</v>
      </c>
      <c r="N311" s="39" t="s">
        <v>40</v>
      </c>
      <c r="O311" s="39" t="s">
        <v>41</v>
      </c>
    </row>
    <row r="312" spans="1:15" x14ac:dyDescent="0.25">
      <c r="A312" s="40">
        <v>1</v>
      </c>
      <c r="B312" s="40">
        <v>2</v>
      </c>
      <c r="C312" s="40">
        <v>3</v>
      </c>
      <c r="D312" s="40">
        <v>4</v>
      </c>
      <c r="E312" s="40">
        <v>5</v>
      </c>
      <c r="F312" s="40">
        <v>6</v>
      </c>
      <c r="G312" s="40">
        <v>7</v>
      </c>
      <c r="H312" s="40">
        <v>8</v>
      </c>
      <c r="I312" s="40">
        <v>9</v>
      </c>
      <c r="J312" s="40">
        <v>10</v>
      </c>
      <c r="K312" s="40">
        <v>11</v>
      </c>
      <c r="L312" s="40">
        <v>12</v>
      </c>
      <c r="M312" s="40">
        <v>13</v>
      </c>
      <c r="N312" s="40">
        <v>14</v>
      </c>
      <c r="O312" s="40">
        <v>15</v>
      </c>
    </row>
    <row r="313" spans="1:15" x14ac:dyDescent="0.25">
      <c r="A313" s="94" t="s">
        <v>0</v>
      </c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</row>
    <row r="314" spans="1:15" x14ac:dyDescent="0.25">
      <c r="A314" s="41" t="s">
        <v>274</v>
      </c>
      <c r="B314" s="42" t="s">
        <v>175</v>
      </c>
      <c r="C314" s="41">
        <v>200</v>
      </c>
      <c r="D314" s="43">
        <v>4.93</v>
      </c>
      <c r="E314" s="43">
        <v>4.54</v>
      </c>
      <c r="F314" s="43">
        <v>30.73</v>
      </c>
      <c r="G314" s="43">
        <v>183.96</v>
      </c>
      <c r="H314" s="43">
        <v>0.11</v>
      </c>
      <c r="I314" s="43">
        <v>0.87</v>
      </c>
      <c r="J314" s="43">
        <v>28.72</v>
      </c>
      <c r="K314" s="43">
        <v>0.21</v>
      </c>
      <c r="L314" s="43">
        <v>87.97</v>
      </c>
      <c r="M314" s="43">
        <v>122.71</v>
      </c>
      <c r="N314" s="43">
        <v>30.74</v>
      </c>
      <c r="O314" s="43">
        <v>0.69</v>
      </c>
    </row>
    <row r="315" spans="1:15" x14ac:dyDescent="0.25">
      <c r="A315" s="41" t="s">
        <v>221</v>
      </c>
      <c r="B315" s="42" t="s">
        <v>152</v>
      </c>
      <c r="C315" s="41">
        <v>100</v>
      </c>
      <c r="D315" s="43">
        <v>9.42</v>
      </c>
      <c r="E315" s="43">
        <v>8.48</v>
      </c>
      <c r="F315" s="43">
        <v>2.38</v>
      </c>
      <c r="G315" s="43">
        <v>123.65</v>
      </c>
      <c r="H315" s="43">
        <v>0.06</v>
      </c>
      <c r="I315" s="43">
        <v>0.52</v>
      </c>
      <c r="J315" s="44">
        <v>177.8</v>
      </c>
      <c r="K315" s="43">
        <v>0.43</v>
      </c>
      <c r="L315" s="43">
        <v>84.85</v>
      </c>
      <c r="M315" s="43">
        <v>161.03</v>
      </c>
      <c r="N315" s="43">
        <v>13.47</v>
      </c>
      <c r="O315" s="43">
        <v>1.67</v>
      </c>
    </row>
    <row r="316" spans="1:15" x14ac:dyDescent="0.25">
      <c r="A316" s="41" t="s">
        <v>222</v>
      </c>
      <c r="B316" s="42" t="s">
        <v>46</v>
      </c>
      <c r="C316" s="41">
        <v>10</v>
      </c>
      <c r="D316" s="43">
        <v>0.08</v>
      </c>
      <c r="E316" s="43">
        <v>7.25</v>
      </c>
      <c r="F316" s="43">
        <v>0.13</v>
      </c>
      <c r="G316" s="44">
        <v>66.099999999999994</v>
      </c>
      <c r="H316" s="20"/>
      <c r="I316" s="20"/>
      <c r="J316" s="41">
        <v>45</v>
      </c>
      <c r="K316" s="44">
        <v>0.1</v>
      </c>
      <c r="L316" s="44">
        <v>2.4</v>
      </c>
      <c r="M316" s="41">
        <v>3</v>
      </c>
      <c r="N316" s="43">
        <v>0.05</v>
      </c>
      <c r="O316" s="43">
        <v>0.03</v>
      </c>
    </row>
    <row r="317" spans="1:15" x14ac:dyDescent="0.25">
      <c r="A317" s="41" t="s">
        <v>223</v>
      </c>
      <c r="B317" s="42" t="s">
        <v>86</v>
      </c>
      <c r="C317" s="41">
        <v>20</v>
      </c>
      <c r="D317" s="43">
        <v>4.6399999999999997</v>
      </c>
      <c r="E317" s="44">
        <v>5.9</v>
      </c>
      <c r="F317" s="20"/>
      <c r="G317" s="44">
        <v>72.8</v>
      </c>
      <c r="H317" s="43">
        <v>0.01</v>
      </c>
      <c r="I317" s="43">
        <v>0.14000000000000001</v>
      </c>
      <c r="J317" s="44">
        <v>57.6</v>
      </c>
      <c r="K317" s="44">
        <v>0.1</v>
      </c>
      <c r="L317" s="41">
        <v>176</v>
      </c>
      <c r="M317" s="41">
        <v>100</v>
      </c>
      <c r="N317" s="41">
        <v>7</v>
      </c>
      <c r="O317" s="44">
        <v>0.2</v>
      </c>
    </row>
    <row r="318" spans="1:15" x14ac:dyDescent="0.25">
      <c r="A318" s="41" t="s">
        <v>208</v>
      </c>
      <c r="B318" s="42" t="s">
        <v>68</v>
      </c>
      <c r="C318" s="41">
        <v>200</v>
      </c>
      <c r="D318" s="43">
        <v>3.58</v>
      </c>
      <c r="E318" s="43">
        <v>2.85</v>
      </c>
      <c r="F318" s="43">
        <v>14.71</v>
      </c>
      <c r="G318" s="43">
        <v>100.06</v>
      </c>
      <c r="H318" s="43">
        <v>0.04</v>
      </c>
      <c r="I318" s="43">
        <v>1.17</v>
      </c>
      <c r="J318" s="43">
        <v>19.920000000000002</v>
      </c>
      <c r="K318" s="44">
        <v>0.1</v>
      </c>
      <c r="L318" s="43">
        <v>113.42</v>
      </c>
      <c r="M318" s="44">
        <v>107.2</v>
      </c>
      <c r="N318" s="44">
        <v>29.6</v>
      </c>
      <c r="O318" s="41">
        <v>1</v>
      </c>
    </row>
    <row r="319" spans="1:15" x14ac:dyDescent="0.25">
      <c r="A319" s="41"/>
      <c r="B319" s="42" t="s">
        <v>42</v>
      </c>
      <c r="C319" s="41">
        <v>60</v>
      </c>
      <c r="D319" s="43">
        <v>4.74</v>
      </c>
      <c r="E319" s="44">
        <v>0.6</v>
      </c>
      <c r="F319" s="43">
        <v>28.98</v>
      </c>
      <c r="G319" s="41">
        <v>141</v>
      </c>
      <c r="H319" s="44">
        <v>0.1</v>
      </c>
      <c r="I319" s="20"/>
      <c r="J319" s="20"/>
      <c r="K319" s="43">
        <v>0.78</v>
      </c>
      <c r="L319" s="44">
        <v>13.8</v>
      </c>
      <c r="M319" s="44">
        <v>52.2</v>
      </c>
      <c r="N319" s="44">
        <v>19.8</v>
      </c>
      <c r="O319" s="44">
        <v>1.2</v>
      </c>
    </row>
    <row r="320" spans="1:15" x14ac:dyDescent="0.25">
      <c r="A320" s="95" t="s">
        <v>69</v>
      </c>
      <c r="B320" s="95"/>
      <c r="C320" s="40">
        <v>590</v>
      </c>
      <c r="D320" s="43">
        <v>27.39</v>
      </c>
      <c r="E320" s="43">
        <v>29.62</v>
      </c>
      <c r="F320" s="43">
        <v>76.930000000000007</v>
      </c>
      <c r="G320" s="43">
        <v>687.57</v>
      </c>
      <c r="H320" s="43">
        <v>0.32</v>
      </c>
      <c r="I320" s="44">
        <v>2.7</v>
      </c>
      <c r="J320" s="43">
        <v>329.04</v>
      </c>
      <c r="K320" s="43">
        <v>1.72</v>
      </c>
      <c r="L320" s="43">
        <v>478.44</v>
      </c>
      <c r="M320" s="43">
        <v>546.14</v>
      </c>
      <c r="N320" s="43">
        <v>100.66</v>
      </c>
      <c r="O320" s="43">
        <v>4.79</v>
      </c>
    </row>
    <row r="321" spans="1:15" x14ac:dyDescent="0.25">
      <c r="A321" s="94" t="s">
        <v>8</v>
      </c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</row>
    <row r="322" spans="1:15" x14ac:dyDescent="0.25">
      <c r="A322" s="41" t="s">
        <v>216</v>
      </c>
      <c r="B322" s="42" t="s">
        <v>76</v>
      </c>
      <c r="C322" s="41">
        <v>100</v>
      </c>
      <c r="D322" s="43">
        <v>1.41</v>
      </c>
      <c r="E322" s="43">
        <v>5.19</v>
      </c>
      <c r="F322" s="43">
        <v>4.75</v>
      </c>
      <c r="G322" s="44">
        <v>71.099999999999994</v>
      </c>
      <c r="H322" s="43">
        <v>0.06</v>
      </c>
      <c r="I322" s="44">
        <v>15.1</v>
      </c>
      <c r="J322" s="41">
        <v>8</v>
      </c>
      <c r="K322" s="43">
        <v>2.39</v>
      </c>
      <c r="L322" s="43">
        <v>40.33</v>
      </c>
      <c r="M322" s="43">
        <v>67.150000000000006</v>
      </c>
      <c r="N322" s="43">
        <v>24.72</v>
      </c>
      <c r="O322" s="43">
        <v>1.03</v>
      </c>
    </row>
    <row r="323" spans="1:15" x14ac:dyDescent="0.25">
      <c r="A323" s="41" t="s">
        <v>275</v>
      </c>
      <c r="B323" s="42" t="s">
        <v>139</v>
      </c>
      <c r="C323" s="41">
        <v>250</v>
      </c>
      <c r="D323" s="43">
        <v>8.52</v>
      </c>
      <c r="E323" s="43">
        <v>6.67</v>
      </c>
      <c r="F323" s="43">
        <v>16.350000000000001</v>
      </c>
      <c r="G323" s="43">
        <v>159.97999999999999</v>
      </c>
      <c r="H323" s="43">
        <v>0.33</v>
      </c>
      <c r="I323" s="43">
        <v>21.05</v>
      </c>
      <c r="J323" s="43">
        <v>190.44</v>
      </c>
      <c r="K323" s="43">
        <v>1.52</v>
      </c>
      <c r="L323" s="43">
        <v>21.84</v>
      </c>
      <c r="M323" s="43">
        <v>130.51</v>
      </c>
      <c r="N323" s="43">
        <v>34.31</v>
      </c>
      <c r="O323" s="43">
        <v>1.96</v>
      </c>
    </row>
    <row r="324" spans="1:15" x14ac:dyDescent="0.25">
      <c r="A324" s="41" t="s">
        <v>211</v>
      </c>
      <c r="B324" s="42" t="s">
        <v>120</v>
      </c>
      <c r="C324" s="41">
        <v>170</v>
      </c>
      <c r="D324" s="43">
        <v>21.35</v>
      </c>
      <c r="E324" s="43">
        <v>16.52</v>
      </c>
      <c r="F324" s="43">
        <v>22.81</v>
      </c>
      <c r="G324" s="43">
        <v>328.1</v>
      </c>
      <c r="H324" s="43">
        <v>0.75</v>
      </c>
      <c r="I324" s="43">
        <v>4.71</v>
      </c>
      <c r="J324" s="43">
        <v>26.72</v>
      </c>
      <c r="K324" s="43">
        <v>0.75</v>
      </c>
      <c r="L324" s="43">
        <v>36.06</v>
      </c>
      <c r="M324" s="43">
        <v>230.34</v>
      </c>
      <c r="N324" s="43">
        <v>37.840000000000003</v>
      </c>
      <c r="O324" s="43">
        <v>3.06</v>
      </c>
    </row>
    <row r="325" spans="1:15" x14ac:dyDescent="0.25">
      <c r="A325" s="41" t="s">
        <v>212</v>
      </c>
      <c r="B325" s="42" t="s">
        <v>71</v>
      </c>
      <c r="C325" s="41">
        <v>180</v>
      </c>
      <c r="D325" s="43">
        <v>8.36</v>
      </c>
      <c r="E325" s="43">
        <v>6.53</v>
      </c>
      <c r="F325" s="43">
        <v>37.76</v>
      </c>
      <c r="G325" s="43">
        <v>242.94</v>
      </c>
      <c r="H325" s="43">
        <v>0.28000000000000003</v>
      </c>
      <c r="I325" s="20"/>
      <c r="J325" s="43">
        <v>28.32</v>
      </c>
      <c r="K325" s="43">
        <v>0.59</v>
      </c>
      <c r="L325" s="43">
        <v>15.38</v>
      </c>
      <c r="M325" s="43">
        <v>198.63</v>
      </c>
      <c r="N325" s="43">
        <v>132.07</v>
      </c>
      <c r="O325" s="43">
        <v>4.4400000000000004</v>
      </c>
    </row>
    <row r="326" spans="1:15" x14ac:dyDescent="0.25">
      <c r="A326" s="41" t="s">
        <v>228</v>
      </c>
      <c r="B326" s="42" t="s">
        <v>92</v>
      </c>
      <c r="C326" s="41">
        <v>200</v>
      </c>
      <c r="D326" s="43">
        <v>0.16</v>
      </c>
      <c r="E326" s="43">
        <v>0.04</v>
      </c>
      <c r="F326" s="44">
        <v>12.1</v>
      </c>
      <c r="G326" s="44">
        <v>50.3</v>
      </c>
      <c r="H326" s="43">
        <v>0.01</v>
      </c>
      <c r="I326" s="41">
        <v>3</v>
      </c>
      <c r="J326" s="20"/>
      <c r="K326" s="43">
        <v>0.06</v>
      </c>
      <c r="L326" s="44">
        <v>7.7</v>
      </c>
      <c r="M326" s="41">
        <v>6</v>
      </c>
      <c r="N326" s="44">
        <v>5.2</v>
      </c>
      <c r="O326" s="43">
        <v>0.13</v>
      </c>
    </row>
    <row r="327" spans="1:15" x14ac:dyDescent="0.25">
      <c r="A327" s="41"/>
      <c r="B327" s="42" t="s">
        <v>42</v>
      </c>
      <c r="C327" s="41">
        <v>40</v>
      </c>
      <c r="D327" s="43">
        <v>3.16</v>
      </c>
      <c r="E327" s="44">
        <v>0.4</v>
      </c>
      <c r="F327" s="43">
        <v>19.32</v>
      </c>
      <c r="G327" s="41">
        <v>94</v>
      </c>
      <c r="H327" s="43">
        <v>0.06</v>
      </c>
      <c r="I327" s="20"/>
      <c r="J327" s="20"/>
      <c r="K327" s="43">
        <v>0.52</v>
      </c>
      <c r="L327" s="44">
        <v>9.1999999999999993</v>
      </c>
      <c r="M327" s="44">
        <v>34.799999999999997</v>
      </c>
      <c r="N327" s="44">
        <v>13.2</v>
      </c>
      <c r="O327" s="44">
        <v>0.8</v>
      </c>
    </row>
    <row r="328" spans="1:15" x14ac:dyDescent="0.25">
      <c r="A328" s="41"/>
      <c r="B328" s="42" t="s">
        <v>43</v>
      </c>
      <c r="C328" s="41">
        <v>60</v>
      </c>
      <c r="D328" s="43">
        <v>3.36</v>
      </c>
      <c r="E328" s="43">
        <v>0.66</v>
      </c>
      <c r="F328" s="43">
        <v>29.64</v>
      </c>
      <c r="G328" s="44">
        <v>118.8</v>
      </c>
      <c r="H328" s="44">
        <v>0.1</v>
      </c>
      <c r="I328" s="20"/>
      <c r="J328" s="20"/>
      <c r="K328" s="43">
        <v>0.84</v>
      </c>
      <c r="L328" s="44">
        <v>17.399999999999999</v>
      </c>
      <c r="M328" s="41">
        <v>90</v>
      </c>
      <c r="N328" s="44">
        <v>28.2</v>
      </c>
      <c r="O328" s="43">
        <v>2.34</v>
      </c>
    </row>
    <row r="329" spans="1:15" x14ac:dyDescent="0.25">
      <c r="A329" s="95" t="s">
        <v>73</v>
      </c>
      <c r="B329" s="95"/>
      <c r="C329" s="51">
        <v>1000</v>
      </c>
      <c r="D329" s="43">
        <v>46.32</v>
      </c>
      <c r="E329" s="43">
        <v>36.01</v>
      </c>
      <c r="F329" s="43">
        <v>142.72999999999999</v>
      </c>
      <c r="G329" s="43">
        <v>1065.22</v>
      </c>
      <c r="H329" s="43">
        <v>1.59</v>
      </c>
      <c r="I329" s="43">
        <v>43.86</v>
      </c>
      <c r="J329" s="43">
        <v>253.48</v>
      </c>
      <c r="K329" s="43">
        <v>6.67</v>
      </c>
      <c r="L329" s="43">
        <v>147.91</v>
      </c>
      <c r="M329" s="43">
        <v>757.43</v>
      </c>
      <c r="N329" s="43">
        <v>275.54000000000002</v>
      </c>
      <c r="O329" s="43">
        <v>13.76</v>
      </c>
    </row>
    <row r="330" spans="1:15" x14ac:dyDescent="0.25">
      <c r="A330" s="94" t="s">
        <v>9</v>
      </c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</row>
    <row r="331" spans="1:15" x14ac:dyDescent="0.25">
      <c r="A331" s="41" t="s">
        <v>214</v>
      </c>
      <c r="B331" s="42" t="s">
        <v>126</v>
      </c>
      <c r="C331" s="41">
        <v>60</v>
      </c>
      <c r="D331" s="43">
        <v>3.82</v>
      </c>
      <c r="E331" s="43">
        <v>6.66</v>
      </c>
      <c r="F331" s="43">
        <v>25.86</v>
      </c>
      <c r="G331" s="43">
        <v>179.26</v>
      </c>
      <c r="H331" s="43">
        <v>0.06</v>
      </c>
      <c r="I331" s="43">
        <v>2.15</v>
      </c>
      <c r="J331" s="43">
        <v>44.68</v>
      </c>
      <c r="K331" s="43">
        <v>0.56999999999999995</v>
      </c>
      <c r="L331" s="41">
        <v>19</v>
      </c>
      <c r="M331" s="43">
        <v>44.04</v>
      </c>
      <c r="N331" s="43">
        <v>9.59</v>
      </c>
      <c r="O331" s="43">
        <v>0.55000000000000004</v>
      </c>
    </row>
    <row r="332" spans="1:15" x14ac:dyDescent="0.25">
      <c r="A332" s="41" t="s">
        <v>215</v>
      </c>
      <c r="B332" s="42" t="s">
        <v>44</v>
      </c>
      <c r="C332" s="41">
        <v>200</v>
      </c>
      <c r="D332" s="44">
        <v>0.8</v>
      </c>
      <c r="E332" s="44">
        <v>0.6</v>
      </c>
      <c r="F332" s="44">
        <v>20.6</v>
      </c>
      <c r="G332" s="41">
        <v>94</v>
      </c>
      <c r="H332" s="43">
        <v>0.04</v>
      </c>
      <c r="I332" s="41">
        <v>10</v>
      </c>
      <c r="J332" s="41">
        <v>4</v>
      </c>
      <c r="K332" s="44">
        <v>0.8</v>
      </c>
      <c r="L332" s="41">
        <v>38</v>
      </c>
      <c r="M332" s="41">
        <v>32</v>
      </c>
      <c r="N332" s="41">
        <v>24</v>
      </c>
      <c r="O332" s="44">
        <v>4.5999999999999996</v>
      </c>
    </row>
    <row r="333" spans="1:15" x14ac:dyDescent="0.25">
      <c r="A333" s="41"/>
      <c r="B333" s="42" t="s">
        <v>75</v>
      </c>
      <c r="C333" s="41">
        <v>200</v>
      </c>
      <c r="D333" s="41">
        <v>1</v>
      </c>
      <c r="E333" s="44">
        <v>0.2</v>
      </c>
      <c r="F333" s="44">
        <v>20.2</v>
      </c>
      <c r="G333" s="41">
        <v>92</v>
      </c>
      <c r="H333" s="43">
        <v>0.02</v>
      </c>
      <c r="I333" s="41">
        <v>4</v>
      </c>
      <c r="J333" s="20"/>
      <c r="K333" s="44">
        <v>0.2</v>
      </c>
      <c r="L333" s="41">
        <v>14</v>
      </c>
      <c r="M333" s="41">
        <v>14</v>
      </c>
      <c r="N333" s="41">
        <v>8</v>
      </c>
      <c r="O333" s="44">
        <v>2.8</v>
      </c>
    </row>
    <row r="334" spans="1:15" x14ac:dyDescent="0.25">
      <c r="A334" s="95" t="s">
        <v>205</v>
      </c>
      <c r="B334" s="95"/>
      <c r="C334" s="40">
        <v>460</v>
      </c>
      <c r="D334" s="43">
        <v>5.62</v>
      </c>
      <c r="E334" s="43">
        <v>7.46</v>
      </c>
      <c r="F334" s="43">
        <v>66.66</v>
      </c>
      <c r="G334" s="43">
        <v>365.26</v>
      </c>
      <c r="H334" s="43">
        <v>0.12</v>
      </c>
      <c r="I334" s="43">
        <v>16.149999999999999</v>
      </c>
      <c r="J334" s="43">
        <v>48.68</v>
      </c>
      <c r="K334" s="43">
        <v>1.57</v>
      </c>
      <c r="L334" s="41">
        <v>71</v>
      </c>
      <c r="M334" s="43">
        <v>90.04</v>
      </c>
      <c r="N334" s="43">
        <v>41.59</v>
      </c>
      <c r="O334" s="43">
        <v>7.95</v>
      </c>
    </row>
    <row r="335" spans="1:15" x14ac:dyDescent="0.25">
      <c r="A335" s="94" t="s">
        <v>10</v>
      </c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</row>
    <row r="336" spans="1:15" x14ac:dyDescent="0.25">
      <c r="A336" s="41" t="s">
        <v>276</v>
      </c>
      <c r="B336" s="42" t="s">
        <v>153</v>
      </c>
      <c r="C336" s="41">
        <v>100</v>
      </c>
      <c r="D336" s="43">
        <v>1.1399999999999999</v>
      </c>
      <c r="E336" s="43">
        <v>5.19</v>
      </c>
      <c r="F336" s="43">
        <v>11.13</v>
      </c>
      <c r="G336" s="43">
        <v>96.58</v>
      </c>
      <c r="H336" s="43">
        <v>0.02</v>
      </c>
      <c r="I336" s="41">
        <v>10</v>
      </c>
      <c r="J336" s="43">
        <v>2.99</v>
      </c>
      <c r="K336" s="43">
        <v>2.33</v>
      </c>
      <c r="L336" s="43">
        <v>30.13</v>
      </c>
      <c r="M336" s="43">
        <v>32.54</v>
      </c>
      <c r="N336" s="43">
        <v>17.71</v>
      </c>
      <c r="O336" s="43">
        <v>1.67</v>
      </c>
    </row>
    <row r="337" spans="1:15" x14ac:dyDescent="0.25">
      <c r="A337" s="41" t="s">
        <v>277</v>
      </c>
      <c r="B337" s="42" t="s">
        <v>196</v>
      </c>
      <c r="C337" s="41">
        <v>135</v>
      </c>
      <c r="D337" s="43">
        <v>22.96</v>
      </c>
      <c r="E337" s="43">
        <v>7.29</v>
      </c>
      <c r="F337" s="43">
        <v>9.3000000000000007</v>
      </c>
      <c r="G337" s="43">
        <v>194.36</v>
      </c>
      <c r="H337" s="43">
        <v>0.15</v>
      </c>
      <c r="I337" s="43">
        <v>2.95</v>
      </c>
      <c r="J337" s="43">
        <v>72.599999999999994</v>
      </c>
      <c r="K337" s="43">
        <v>1.5</v>
      </c>
      <c r="L337" s="43">
        <v>49.03</v>
      </c>
      <c r="M337" s="43">
        <v>309.73</v>
      </c>
      <c r="N337" s="43">
        <v>46.59</v>
      </c>
      <c r="O337" s="43">
        <v>1.3800000000000001</v>
      </c>
    </row>
    <row r="338" spans="1:15" x14ac:dyDescent="0.25">
      <c r="A338" s="41" t="s">
        <v>232</v>
      </c>
      <c r="B338" s="42" t="s">
        <v>160</v>
      </c>
      <c r="C338" s="41">
        <v>200</v>
      </c>
      <c r="D338" s="43">
        <v>4.07</v>
      </c>
      <c r="E338" s="43">
        <v>9.08</v>
      </c>
      <c r="F338" s="43">
        <v>30.74</v>
      </c>
      <c r="G338" s="43">
        <v>221.67</v>
      </c>
      <c r="H338" s="43">
        <v>0.22</v>
      </c>
      <c r="I338" s="43">
        <v>36.19</v>
      </c>
      <c r="J338" s="43">
        <v>194.22</v>
      </c>
      <c r="K338" s="43">
        <v>3.35</v>
      </c>
      <c r="L338" s="43">
        <v>32.19</v>
      </c>
      <c r="M338" s="43">
        <v>117.88</v>
      </c>
      <c r="N338" s="43">
        <v>45.76</v>
      </c>
      <c r="O338" s="43">
        <v>1.74</v>
      </c>
    </row>
    <row r="339" spans="1:15" x14ac:dyDescent="0.25">
      <c r="A339" s="41" t="s">
        <v>219</v>
      </c>
      <c r="B339" s="42" t="s">
        <v>87</v>
      </c>
      <c r="C339" s="41">
        <v>200</v>
      </c>
      <c r="D339" s="43">
        <v>0.26</v>
      </c>
      <c r="E339" s="43">
        <v>0.03</v>
      </c>
      <c r="F339" s="43">
        <v>10.26</v>
      </c>
      <c r="G339" s="44">
        <v>43.8</v>
      </c>
      <c r="H339" s="20"/>
      <c r="I339" s="44">
        <v>2.9</v>
      </c>
      <c r="J339" s="44">
        <v>0.5</v>
      </c>
      <c r="K339" s="43">
        <v>0.01</v>
      </c>
      <c r="L339" s="43">
        <v>8.0500000000000007</v>
      </c>
      <c r="M339" s="43">
        <v>9.7799999999999994</v>
      </c>
      <c r="N339" s="43">
        <v>5.24</v>
      </c>
      <c r="O339" s="43">
        <v>0.89</v>
      </c>
    </row>
    <row r="340" spans="1:15" x14ac:dyDescent="0.25">
      <c r="A340" s="41"/>
      <c r="B340" s="42" t="s">
        <v>42</v>
      </c>
      <c r="C340" s="41">
        <v>50</v>
      </c>
      <c r="D340" s="43">
        <v>3.95</v>
      </c>
      <c r="E340" s="44">
        <v>0.5</v>
      </c>
      <c r="F340" s="43">
        <v>24.15</v>
      </c>
      <c r="G340" s="44">
        <v>117.5</v>
      </c>
      <c r="H340" s="43">
        <v>0.08</v>
      </c>
      <c r="I340" s="20"/>
      <c r="J340" s="20"/>
      <c r="K340" s="43">
        <v>0.65</v>
      </c>
      <c r="L340" s="44">
        <v>11.5</v>
      </c>
      <c r="M340" s="44">
        <v>43.5</v>
      </c>
      <c r="N340" s="44">
        <v>16.5</v>
      </c>
      <c r="O340" s="41">
        <v>1</v>
      </c>
    </row>
    <row r="341" spans="1:15" x14ac:dyDescent="0.25">
      <c r="A341" s="95" t="s">
        <v>79</v>
      </c>
      <c r="B341" s="95"/>
      <c r="C341" s="40">
        <v>685</v>
      </c>
      <c r="D341" s="43">
        <v>32.380000000000003</v>
      </c>
      <c r="E341" s="43">
        <v>22.09</v>
      </c>
      <c r="F341" s="43">
        <v>85.58</v>
      </c>
      <c r="G341" s="43">
        <v>673.91</v>
      </c>
      <c r="H341" s="43">
        <v>0.47</v>
      </c>
      <c r="I341" s="43">
        <v>52.04</v>
      </c>
      <c r="J341" s="43">
        <v>270.31</v>
      </c>
      <c r="K341" s="43">
        <v>7.84</v>
      </c>
      <c r="L341" s="44">
        <v>130.9</v>
      </c>
      <c r="M341" s="43">
        <v>513.42999999999995</v>
      </c>
      <c r="N341" s="44">
        <v>131.80000000000001</v>
      </c>
      <c r="O341" s="43">
        <v>6.68</v>
      </c>
    </row>
    <row r="342" spans="1:15" x14ac:dyDescent="0.25">
      <c r="A342" s="94" t="s">
        <v>11</v>
      </c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</row>
    <row r="343" spans="1:15" x14ac:dyDescent="0.25">
      <c r="A343" s="41"/>
      <c r="B343" s="42" t="s">
        <v>129</v>
      </c>
      <c r="C343" s="41">
        <v>200</v>
      </c>
      <c r="D343" s="44">
        <v>5.8</v>
      </c>
      <c r="E343" s="41">
        <v>5</v>
      </c>
      <c r="F343" s="41">
        <v>8</v>
      </c>
      <c r="G343" s="41">
        <v>106</v>
      </c>
      <c r="H343" s="43">
        <v>0.08</v>
      </c>
      <c r="I343" s="44">
        <v>1.4</v>
      </c>
      <c r="J343" s="41">
        <v>40</v>
      </c>
      <c r="K343" s="20"/>
      <c r="L343" s="41">
        <v>240</v>
      </c>
      <c r="M343" s="41">
        <v>180</v>
      </c>
      <c r="N343" s="41">
        <v>28</v>
      </c>
      <c r="O343" s="44">
        <v>0.2</v>
      </c>
    </row>
    <row r="344" spans="1:15" x14ac:dyDescent="0.25">
      <c r="A344" s="41"/>
      <c r="B344" s="42" t="s">
        <v>45</v>
      </c>
      <c r="C344" s="41">
        <v>25</v>
      </c>
      <c r="D344" s="43">
        <v>1.88</v>
      </c>
      <c r="E344" s="43">
        <v>2.4500000000000002</v>
      </c>
      <c r="F344" s="44">
        <v>18.600000000000001</v>
      </c>
      <c r="G344" s="43">
        <v>104.25</v>
      </c>
      <c r="H344" s="43">
        <v>0.02</v>
      </c>
      <c r="I344" s="20"/>
      <c r="J344" s="44">
        <v>2.5</v>
      </c>
      <c r="K344" s="20"/>
      <c r="L344" s="43">
        <v>7.25</v>
      </c>
      <c r="M344" s="44">
        <v>22.5</v>
      </c>
      <c r="N344" s="41">
        <v>5</v>
      </c>
      <c r="O344" s="43">
        <v>0.53</v>
      </c>
    </row>
    <row r="345" spans="1:15" x14ac:dyDescent="0.25">
      <c r="A345" s="95" t="s">
        <v>81</v>
      </c>
      <c r="B345" s="95"/>
      <c r="C345" s="40">
        <v>225</v>
      </c>
      <c r="D345" s="43">
        <v>7.68</v>
      </c>
      <c r="E345" s="43">
        <v>7.45</v>
      </c>
      <c r="F345" s="43">
        <v>26.6</v>
      </c>
      <c r="G345" s="43">
        <v>210.25</v>
      </c>
      <c r="H345" s="44">
        <v>0.1</v>
      </c>
      <c r="I345" s="44">
        <v>1.4</v>
      </c>
      <c r="J345" s="44">
        <v>42.5</v>
      </c>
      <c r="K345" s="20"/>
      <c r="L345" s="43">
        <v>247.25</v>
      </c>
      <c r="M345" s="44">
        <v>202.5</v>
      </c>
      <c r="N345" s="41">
        <v>33</v>
      </c>
      <c r="O345" s="43">
        <v>0.73</v>
      </c>
    </row>
    <row r="346" spans="1:15" x14ac:dyDescent="0.25">
      <c r="A346" s="95" t="s">
        <v>82</v>
      </c>
      <c r="B346" s="95"/>
      <c r="C346" s="51">
        <v>2960</v>
      </c>
      <c r="D346" s="43">
        <v>119.39</v>
      </c>
      <c r="E346" s="43">
        <v>102.63</v>
      </c>
      <c r="F346" s="43">
        <v>398.5</v>
      </c>
      <c r="G346" s="43">
        <v>3002.21</v>
      </c>
      <c r="H346" s="44">
        <v>2.6</v>
      </c>
      <c r="I346" s="43">
        <v>116.15</v>
      </c>
      <c r="J346" s="43">
        <v>944.01</v>
      </c>
      <c r="K346" s="44">
        <v>17.8</v>
      </c>
      <c r="L346" s="44">
        <v>1075.5</v>
      </c>
      <c r="M346" s="43">
        <v>2109.54</v>
      </c>
      <c r="N346" s="43">
        <v>582.59</v>
      </c>
      <c r="O346" s="43">
        <v>33.909999999999997</v>
      </c>
    </row>
    <row r="347" spans="1:15" s="34" customFormat="1" x14ac:dyDescent="0.25">
      <c r="A347" s="29" t="s">
        <v>64</v>
      </c>
      <c r="B347" s="37">
        <v>2</v>
      </c>
      <c r="C347" s="30"/>
      <c r="D347" s="30"/>
      <c r="E347" s="30"/>
      <c r="F347" s="31"/>
      <c r="G347" s="31"/>
      <c r="H347" s="30"/>
      <c r="I347" s="30"/>
      <c r="J347" s="30"/>
      <c r="K347" s="30"/>
      <c r="L347" s="30"/>
      <c r="M347" s="30"/>
      <c r="N347" s="32"/>
      <c r="O347" s="33"/>
    </row>
    <row r="348" spans="1:15" s="34" customFormat="1" x14ac:dyDescent="0.25">
      <c r="A348" s="29" t="s">
        <v>62</v>
      </c>
      <c r="B348" s="38" t="s">
        <v>100</v>
      </c>
      <c r="C348" s="37"/>
      <c r="D348" s="30"/>
      <c r="E348" s="30"/>
      <c r="F348" s="31"/>
      <c r="G348" s="31"/>
      <c r="H348" s="30"/>
      <c r="I348" s="30"/>
      <c r="J348" s="30"/>
      <c r="K348" s="30"/>
      <c r="L348" s="30"/>
      <c r="M348" s="30"/>
      <c r="N348" s="32"/>
      <c r="O348" s="33"/>
    </row>
    <row r="349" spans="1:15" x14ac:dyDescent="0.25">
      <c r="A349" s="97" t="s">
        <v>65</v>
      </c>
      <c r="B349" s="99" t="s">
        <v>66</v>
      </c>
      <c r="C349" s="99" t="s">
        <v>26</v>
      </c>
      <c r="D349" s="96" t="s">
        <v>27</v>
      </c>
      <c r="E349" s="96"/>
      <c r="F349" s="96"/>
      <c r="G349" s="99" t="s">
        <v>28</v>
      </c>
      <c r="H349" s="96" t="s">
        <v>29</v>
      </c>
      <c r="I349" s="96"/>
      <c r="J349" s="96"/>
      <c r="K349" s="96"/>
      <c r="L349" s="96" t="s">
        <v>30</v>
      </c>
      <c r="M349" s="96"/>
      <c r="N349" s="96"/>
      <c r="O349" s="96"/>
    </row>
    <row r="350" spans="1:15" x14ac:dyDescent="0.25">
      <c r="A350" s="98"/>
      <c r="B350" s="100"/>
      <c r="C350" s="101"/>
      <c r="D350" s="39" t="s">
        <v>31</v>
      </c>
      <c r="E350" s="39" t="s">
        <v>32</v>
      </c>
      <c r="F350" s="39" t="s">
        <v>33</v>
      </c>
      <c r="G350" s="101"/>
      <c r="H350" s="39" t="s">
        <v>34</v>
      </c>
      <c r="I350" s="39" t="s">
        <v>35</v>
      </c>
      <c r="J350" s="39" t="s">
        <v>36</v>
      </c>
      <c r="K350" s="39" t="s">
        <v>37</v>
      </c>
      <c r="L350" s="39" t="s">
        <v>38</v>
      </c>
      <c r="M350" s="39" t="s">
        <v>39</v>
      </c>
      <c r="N350" s="39" t="s">
        <v>40</v>
      </c>
      <c r="O350" s="39" t="s">
        <v>41</v>
      </c>
    </row>
    <row r="351" spans="1:15" x14ac:dyDescent="0.25">
      <c r="A351" s="40">
        <v>1</v>
      </c>
      <c r="B351" s="40">
        <v>2</v>
      </c>
      <c r="C351" s="40">
        <v>3</v>
      </c>
      <c r="D351" s="40">
        <v>4</v>
      </c>
      <c r="E351" s="40">
        <v>5</v>
      </c>
      <c r="F351" s="40">
        <v>6</v>
      </c>
      <c r="G351" s="40">
        <v>7</v>
      </c>
      <c r="H351" s="40">
        <v>8</v>
      </c>
      <c r="I351" s="40">
        <v>9</v>
      </c>
      <c r="J351" s="40">
        <v>10</v>
      </c>
      <c r="K351" s="40">
        <v>11</v>
      </c>
      <c r="L351" s="40">
        <v>12</v>
      </c>
      <c r="M351" s="40">
        <v>13</v>
      </c>
      <c r="N351" s="40">
        <v>14</v>
      </c>
      <c r="O351" s="40">
        <v>15</v>
      </c>
    </row>
    <row r="352" spans="1:15" x14ac:dyDescent="0.25">
      <c r="A352" s="94" t="s">
        <v>0</v>
      </c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</row>
    <row r="353" spans="1:15" x14ac:dyDescent="0.25">
      <c r="A353" s="41" t="s">
        <v>206</v>
      </c>
      <c r="B353" s="42" t="s">
        <v>176</v>
      </c>
      <c r="C353" s="41">
        <v>200</v>
      </c>
      <c r="D353" s="43">
        <v>7.63</v>
      </c>
      <c r="E353" s="43">
        <v>6.84</v>
      </c>
      <c r="F353" s="43">
        <v>35.44</v>
      </c>
      <c r="G353" s="43">
        <v>234.34</v>
      </c>
      <c r="H353" s="43">
        <v>0.23</v>
      </c>
      <c r="I353" s="43">
        <v>1.04</v>
      </c>
      <c r="J353" s="44">
        <v>31.1</v>
      </c>
      <c r="K353" s="43">
        <v>0.57999999999999996</v>
      </c>
      <c r="L353" s="43">
        <v>120.33</v>
      </c>
      <c r="M353" s="43">
        <v>214.17</v>
      </c>
      <c r="N353" s="43">
        <v>23.75</v>
      </c>
      <c r="O353" s="43">
        <v>1.66</v>
      </c>
    </row>
    <row r="354" spans="1:15" x14ac:dyDescent="0.25">
      <c r="A354" s="41" t="s">
        <v>207</v>
      </c>
      <c r="B354" s="42" t="s">
        <v>197</v>
      </c>
      <c r="C354" s="41">
        <v>165</v>
      </c>
      <c r="D354" s="43">
        <v>23.66</v>
      </c>
      <c r="E354" s="43">
        <v>14.99</v>
      </c>
      <c r="F354" s="43">
        <v>26.400000000000002</v>
      </c>
      <c r="G354" s="43">
        <v>340.63</v>
      </c>
      <c r="H354" s="43">
        <v>7.0000000000000007E-2</v>
      </c>
      <c r="I354" s="43">
        <v>2.72</v>
      </c>
      <c r="J354" s="43">
        <v>96.8</v>
      </c>
      <c r="K354" s="43">
        <v>0.55000000000000004</v>
      </c>
      <c r="L354" s="43">
        <v>212.43</v>
      </c>
      <c r="M354" s="43">
        <v>289.53999999999996</v>
      </c>
      <c r="N354" s="43">
        <v>34.19</v>
      </c>
      <c r="O354" s="43">
        <v>0.84</v>
      </c>
    </row>
    <row r="355" spans="1:15" x14ac:dyDescent="0.25">
      <c r="A355" s="41" t="s">
        <v>222</v>
      </c>
      <c r="B355" s="42" t="s">
        <v>46</v>
      </c>
      <c r="C355" s="41">
        <v>10</v>
      </c>
      <c r="D355" s="43">
        <v>0.08</v>
      </c>
      <c r="E355" s="43">
        <v>7.25</v>
      </c>
      <c r="F355" s="43">
        <v>0.13</v>
      </c>
      <c r="G355" s="44">
        <v>66.099999999999994</v>
      </c>
      <c r="H355" s="20"/>
      <c r="I355" s="20"/>
      <c r="J355" s="41">
        <v>45</v>
      </c>
      <c r="K355" s="44">
        <v>0.1</v>
      </c>
      <c r="L355" s="44">
        <v>2.4</v>
      </c>
      <c r="M355" s="41">
        <v>3</v>
      </c>
      <c r="N355" s="43">
        <v>0.05</v>
      </c>
      <c r="O355" s="43">
        <v>0.03</v>
      </c>
    </row>
    <row r="356" spans="1:15" x14ac:dyDescent="0.25">
      <c r="A356" s="41" t="s">
        <v>219</v>
      </c>
      <c r="B356" s="42" t="s">
        <v>87</v>
      </c>
      <c r="C356" s="41">
        <v>200</v>
      </c>
      <c r="D356" s="43">
        <v>0.26</v>
      </c>
      <c r="E356" s="43">
        <v>0.03</v>
      </c>
      <c r="F356" s="43">
        <v>10.26</v>
      </c>
      <c r="G356" s="44">
        <v>43.8</v>
      </c>
      <c r="H356" s="20"/>
      <c r="I356" s="44">
        <v>2.9</v>
      </c>
      <c r="J356" s="44">
        <v>0.5</v>
      </c>
      <c r="K356" s="43">
        <v>0.01</v>
      </c>
      <c r="L356" s="43">
        <v>8.0500000000000007</v>
      </c>
      <c r="M356" s="43">
        <v>9.7799999999999994</v>
      </c>
      <c r="N356" s="43">
        <v>5.24</v>
      </c>
      <c r="O356" s="43">
        <v>0.89</v>
      </c>
    </row>
    <row r="357" spans="1:15" x14ac:dyDescent="0.25">
      <c r="A357" s="41"/>
      <c r="B357" s="42" t="s">
        <v>42</v>
      </c>
      <c r="C357" s="41">
        <v>50</v>
      </c>
      <c r="D357" s="43">
        <v>3.95</v>
      </c>
      <c r="E357" s="44">
        <v>0.5</v>
      </c>
      <c r="F357" s="43">
        <v>24.15</v>
      </c>
      <c r="G357" s="44">
        <v>117.5</v>
      </c>
      <c r="H357" s="43">
        <v>0.08</v>
      </c>
      <c r="I357" s="20"/>
      <c r="J357" s="20"/>
      <c r="K357" s="43">
        <v>0.65</v>
      </c>
      <c r="L357" s="44">
        <v>11.5</v>
      </c>
      <c r="M357" s="44">
        <v>43.5</v>
      </c>
      <c r="N357" s="44">
        <v>16.5</v>
      </c>
      <c r="O357" s="41">
        <v>1</v>
      </c>
    </row>
    <row r="358" spans="1:15" x14ac:dyDescent="0.25">
      <c r="A358" s="95" t="s">
        <v>69</v>
      </c>
      <c r="B358" s="95"/>
      <c r="C358" s="40">
        <v>625</v>
      </c>
      <c r="D358" s="43">
        <v>35.58</v>
      </c>
      <c r="E358" s="43">
        <v>29.61</v>
      </c>
      <c r="F358" s="43">
        <v>96.38</v>
      </c>
      <c r="G358" s="43">
        <v>802.37</v>
      </c>
      <c r="H358" s="43">
        <v>0.38</v>
      </c>
      <c r="I358" s="43">
        <v>6.66</v>
      </c>
      <c r="J358" s="44">
        <v>173.4</v>
      </c>
      <c r="K358" s="43">
        <v>1.89</v>
      </c>
      <c r="L358" s="43">
        <v>354.71</v>
      </c>
      <c r="M358" s="43">
        <v>559.99</v>
      </c>
      <c r="N358" s="43">
        <v>79.73</v>
      </c>
      <c r="O358" s="43">
        <v>4.42</v>
      </c>
    </row>
    <row r="359" spans="1:15" x14ac:dyDescent="0.25">
      <c r="A359" s="94" t="s">
        <v>8</v>
      </c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</row>
    <row r="360" spans="1:15" x14ac:dyDescent="0.25">
      <c r="A360" s="41" t="s">
        <v>278</v>
      </c>
      <c r="B360" s="42" t="s">
        <v>154</v>
      </c>
      <c r="C360" s="41">
        <v>100</v>
      </c>
      <c r="D360" s="43">
        <v>2.85</v>
      </c>
      <c r="E360" s="43">
        <v>9.64</v>
      </c>
      <c r="F360" s="43">
        <v>3.55</v>
      </c>
      <c r="G360" s="43">
        <v>113.03</v>
      </c>
      <c r="H360" s="43">
        <v>0.04</v>
      </c>
      <c r="I360" s="43">
        <v>26.75</v>
      </c>
      <c r="J360" s="43">
        <v>70.75</v>
      </c>
      <c r="K360" s="43">
        <v>3.84</v>
      </c>
      <c r="L360" s="44">
        <v>35.200000000000003</v>
      </c>
      <c r="M360" s="43">
        <v>51.75</v>
      </c>
      <c r="N360" s="43">
        <v>16.53</v>
      </c>
      <c r="O360" s="43">
        <v>0.92</v>
      </c>
    </row>
    <row r="361" spans="1:15" x14ac:dyDescent="0.25">
      <c r="A361" s="41" t="s">
        <v>279</v>
      </c>
      <c r="B361" s="42" t="s">
        <v>198</v>
      </c>
      <c r="C361" s="41">
        <v>250</v>
      </c>
      <c r="D361" s="43">
        <v>6.86</v>
      </c>
      <c r="E361" s="43">
        <v>4.92</v>
      </c>
      <c r="F361" s="43">
        <v>13.62</v>
      </c>
      <c r="G361" s="43">
        <v>126.28</v>
      </c>
      <c r="H361" s="43">
        <v>0.13</v>
      </c>
      <c r="I361" s="43">
        <v>20.86</v>
      </c>
      <c r="J361" s="43">
        <v>51.65</v>
      </c>
      <c r="K361" s="43">
        <v>0.44</v>
      </c>
      <c r="L361" s="43">
        <v>32.96</v>
      </c>
      <c r="M361" s="43">
        <v>121.62</v>
      </c>
      <c r="N361" s="43">
        <v>31.26</v>
      </c>
      <c r="O361" s="43">
        <v>1.29</v>
      </c>
    </row>
    <row r="362" spans="1:15" x14ac:dyDescent="0.25">
      <c r="A362" s="41" t="s">
        <v>280</v>
      </c>
      <c r="B362" s="42" t="s">
        <v>165</v>
      </c>
      <c r="C362" s="41">
        <v>130</v>
      </c>
      <c r="D362" s="43">
        <v>15.68</v>
      </c>
      <c r="E362" s="43">
        <v>14.17</v>
      </c>
      <c r="F362" s="43">
        <v>7.85</v>
      </c>
      <c r="G362" s="43">
        <v>224.27</v>
      </c>
      <c r="H362" s="43">
        <v>0.36</v>
      </c>
      <c r="I362" s="43">
        <v>1.69</v>
      </c>
      <c r="J362" s="43">
        <v>16.940000000000001</v>
      </c>
      <c r="K362" s="43">
        <v>0.42</v>
      </c>
      <c r="L362" s="43">
        <v>17.510000000000002</v>
      </c>
      <c r="M362" s="43">
        <v>169.57</v>
      </c>
      <c r="N362" s="43">
        <v>25.14</v>
      </c>
      <c r="O362" s="43">
        <v>1.1399999999999999</v>
      </c>
    </row>
    <row r="363" spans="1:15" x14ac:dyDescent="0.25">
      <c r="A363" s="41" t="s">
        <v>281</v>
      </c>
      <c r="B363" s="42" t="s">
        <v>177</v>
      </c>
      <c r="C363" s="41">
        <v>200</v>
      </c>
      <c r="D363" s="43">
        <v>4.33</v>
      </c>
      <c r="E363" s="43">
        <v>9.0299999999999994</v>
      </c>
      <c r="F363" s="43">
        <v>30.27</v>
      </c>
      <c r="G363" s="43">
        <v>220.82</v>
      </c>
      <c r="H363" s="43">
        <v>0.21</v>
      </c>
      <c r="I363" s="43">
        <v>35.65</v>
      </c>
      <c r="J363" s="43">
        <v>56.97</v>
      </c>
      <c r="K363" s="43">
        <v>0.43</v>
      </c>
      <c r="L363" s="43">
        <v>42.28</v>
      </c>
      <c r="M363" s="43">
        <v>124.31</v>
      </c>
      <c r="N363" s="43">
        <v>43.38</v>
      </c>
      <c r="O363" s="43">
        <v>1.83</v>
      </c>
    </row>
    <row r="364" spans="1:15" x14ac:dyDescent="0.25">
      <c r="A364" s="41" t="s">
        <v>245</v>
      </c>
      <c r="B364" s="42" t="s">
        <v>114</v>
      </c>
      <c r="C364" s="41">
        <v>200</v>
      </c>
      <c r="D364" s="43">
        <v>0.35</v>
      </c>
      <c r="E364" s="43">
        <v>0.08</v>
      </c>
      <c r="F364" s="43">
        <v>20.66</v>
      </c>
      <c r="G364" s="43">
        <v>82.05</v>
      </c>
      <c r="H364" s="43">
        <v>0.02</v>
      </c>
      <c r="I364" s="43">
        <v>0.35</v>
      </c>
      <c r="J364" s="44">
        <v>0.9</v>
      </c>
      <c r="K364" s="43">
        <v>0.08</v>
      </c>
      <c r="L364" s="44">
        <v>12.3</v>
      </c>
      <c r="M364" s="43">
        <v>19.350000000000001</v>
      </c>
      <c r="N364" s="44">
        <v>6.3</v>
      </c>
      <c r="O364" s="43">
        <v>0.48</v>
      </c>
    </row>
    <row r="365" spans="1:15" x14ac:dyDescent="0.25">
      <c r="A365" s="41"/>
      <c r="B365" s="42" t="s">
        <v>42</v>
      </c>
      <c r="C365" s="41">
        <v>40</v>
      </c>
      <c r="D365" s="43">
        <v>3.16</v>
      </c>
      <c r="E365" s="44">
        <v>0.4</v>
      </c>
      <c r="F365" s="43">
        <v>19.32</v>
      </c>
      <c r="G365" s="41">
        <v>94</v>
      </c>
      <c r="H365" s="43">
        <v>0.06</v>
      </c>
      <c r="I365" s="20"/>
      <c r="J365" s="20"/>
      <c r="K365" s="43">
        <v>0.52</v>
      </c>
      <c r="L365" s="44">
        <v>9.1999999999999993</v>
      </c>
      <c r="M365" s="44">
        <v>34.799999999999997</v>
      </c>
      <c r="N365" s="44">
        <v>13.2</v>
      </c>
      <c r="O365" s="44">
        <v>0.8</v>
      </c>
    </row>
    <row r="366" spans="1:15" x14ac:dyDescent="0.25">
      <c r="A366" s="41"/>
      <c r="B366" s="42" t="s">
        <v>43</v>
      </c>
      <c r="C366" s="41">
        <v>60</v>
      </c>
      <c r="D366" s="43">
        <v>3.36</v>
      </c>
      <c r="E366" s="43">
        <v>0.66</v>
      </c>
      <c r="F366" s="43">
        <v>29.64</v>
      </c>
      <c r="G366" s="44">
        <v>118.8</v>
      </c>
      <c r="H366" s="44">
        <v>0.1</v>
      </c>
      <c r="I366" s="20"/>
      <c r="J366" s="20"/>
      <c r="K366" s="43">
        <v>0.84</v>
      </c>
      <c r="L366" s="44">
        <v>17.399999999999999</v>
      </c>
      <c r="M366" s="41">
        <v>90</v>
      </c>
      <c r="N366" s="44">
        <v>28.2</v>
      </c>
      <c r="O366" s="43">
        <v>2.34</v>
      </c>
    </row>
    <row r="367" spans="1:15" x14ac:dyDescent="0.25">
      <c r="A367" s="95" t="s">
        <v>73</v>
      </c>
      <c r="B367" s="95"/>
      <c r="C367" s="40">
        <v>980</v>
      </c>
      <c r="D367" s="43">
        <v>36.590000000000003</v>
      </c>
      <c r="E367" s="43">
        <v>38.9</v>
      </c>
      <c r="F367" s="43">
        <v>124.91</v>
      </c>
      <c r="G367" s="43">
        <v>979.25</v>
      </c>
      <c r="H367" s="43">
        <v>0.92</v>
      </c>
      <c r="I367" s="44">
        <v>85.3</v>
      </c>
      <c r="J367" s="43">
        <v>197.21</v>
      </c>
      <c r="K367" s="43">
        <v>6.57</v>
      </c>
      <c r="L367" s="43">
        <v>166.85</v>
      </c>
      <c r="M367" s="44">
        <v>611.4</v>
      </c>
      <c r="N367" s="43">
        <v>164.01</v>
      </c>
      <c r="O367" s="44">
        <v>8.8000000000000007</v>
      </c>
    </row>
    <row r="368" spans="1:15" x14ac:dyDescent="0.25">
      <c r="A368" s="94" t="s">
        <v>9</v>
      </c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</row>
    <row r="369" spans="1:15" x14ac:dyDescent="0.25">
      <c r="A369" s="41" t="s">
        <v>254</v>
      </c>
      <c r="B369" s="42" t="s">
        <v>148</v>
      </c>
      <c r="C369" s="41">
        <v>60</v>
      </c>
      <c r="D369" s="43">
        <v>4.29</v>
      </c>
      <c r="E369" s="43">
        <v>2.34</v>
      </c>
      <c r="F369" s="43">
        <v>30.42</v>
      </c>
      <c r="G369" s="43">
        <v>160.19</v>
      </c>
      <c r="H369" s="43">
        <v>7.0000000000000007E-2</v>
      </c>
      <c r="I369" s="44">
        <v>0.4</v>
      </c>
      <c r="J369" s="44">
        <v>77.7</v>
      </c>
      <c r="K369" s="43">
        <v>1.04</v>
      </c>
      <c r="L369" s="43">
        <v>24.66</v>
      </c>
      <c r="M369" s="44">
        <v>51.5</v>
      </c>
      <c r="N369" s="43">
        <v>16.11</v>
      </c>
      <c r="O369" s="43">
        <v>0.82</v>
      </c>
    </row>
    <row r="370" spans="1:15" x14ac:dyDescent="0.25">
      <c r="A370" s="41" t="s">
        <v>215</v>
      </c>
      <c r="B370" s="42" t="s">
        <v>94</v>
      </c>
      <c r="C370" s="41">
        <v>200</v>
      </c>
      <c r="D370" s="44">
        <v>0.8</v>
      </c>
      <c r="E370" s="44">
        <v>0.8</v>
      </c>
      <c r="F370" s="44">
        <v>19.600000000000001</v>
      </c>
      <c r="G370" s="41">
        <v>94</v>
      </c>
      <c r="H370" s="43">
        <v>7.0000000000000007E-2</v>
      </c>
      <c r="I370" s="41">
        <v>20</v>
      </c>
      <c r="J370" s="41">
        <v>10</v>
      </c>
      <c r="K370" s="44">
        <v>0.4</v>
      </c>
      <c r="L370" s="41">
        <v>32</v>
      </c>
      <c r="M370" s="41">
        <v>22</v>
      </c>
      <c r="N370" s="41">
        <v>18</v>
      </c>
      <c r="O370" s="44">
        <v>4.4000000000000004</v>
      </c>
    </row>
    <row r="371" spans="1:15" x14ac:dyDescent="0.25">
      <c r="A371" s="41"/>
      <c r="B371" s="42" t="s">
        <v>75</v>
      </c>
      <c r="C371" s="41">
        <v>200</v>
      </c>
      <c r="D371" s="41">
        <v>1</v>
      </c>
      <c r="E371" s="44">
        <v>0.2</v>
      </c>
      <c r="F371" s="44">
        <v>20.2</v>
      </c>
      <c r="G371" s="41">
        <v>92</v>
      </c>
      <c r="H371" s="43">
        <v>0.02</v>
      </c>
      <c r="I371" s="41">
        <v>4</v>
      </c>
      <c r="J371" s="20"/>
      <c r="K371" s="44">
        <v>0.2</v>
      </c>
      <c r="L371" s="41">
        <v>14</v>
      </c>
      <c r="M371" s="41">
        <v>14</v>
      </c>
      <c r="N371" s="41">
        <v>8</v>
      </c>
      <c r="O371" s="44">
        <v>2.8</v>
      </c>
    </row>
    <row r="372" spans="1:15" x14ac:dyDescent="0.25">
      <c r="A372" s="95" t="s">
        <v>205</v>
      </c>
      <c r="B372" s="95"/>
      <c r="C372" s="40">
        <v>460</v>
      </c>
      <c r="D372" s="43">
        <v>6.09</v>
      </c>
      <c r="E372" s="43">
        <v>3.34</v>
      </c>
      <c r="F372" s="43">
        <v>70.22</v>
      </c>
      <c r="G372" s="43">
        <v>346.19</v>
      </c>
      <c r="H372" s="43">
        <v>0.16</v>
      </c>
      <c r="I372" s="44">
        <v>24.4</v>
      </c>
      <c r="J372" s="44">
        <v>87.7</v>
      </c>
      <c r="K372" s="43">
        <v>1.64</v>
      </c>
      <c r="L372" s="43">
        <v>70.66</v>
      </c>
      <c r="M372" s="44">
        <v>87.5</v>
      </c>
      <c r="N372" s="43">
        <v>42.11</v>
      </c>
      <c r="O372" s="43">
        <v>8.02</v>
      </c>
    </row>
    <row r="373" spans="1:15" x14ac:dyDescent="0.25">
      <c r="A373" s="94" t="s">
        <v>10</v>
      </c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</row>
    <row r="374" spans="1:15" x14ac:dyDescent="0.25">
      <c r="A374" s="41" t="s">
        <v>264</v>
      </c>
      <c r="B374" s="42" t="s">
        <v>162</v>
      </c>
      <c r="C374" s="41">
        <v>100</v>
      </c>
      <c r="D374" s="44">
        <v>2.1</v>
      </c>
      <c r="E374" s="43">
        <v>5.18</v>
      </c>
      <c r="F374" s="43">
        <v>7.77</v>
      </c>
      <c r="G374" s="43">
        <v>86.35</v>
      </c>
      <c r="H374" s="43">
        <v>0.06</v>
      </c>
      <c r="I374" s="43">
        <v>34.35</v>
      </c>
      <c r="J374" s="44">
        <v>276.5</v>
      </c>
      <c r="K374" s="43">
        <v>2.38</v>
      </c>
      <c r="L374" s="43">
        <v>39.42</v>
      </c>
      <c r="M374" s="43">
        <v>46.16</v>
      </c>
      <c r="N374" s="43">
        <v>20.440000000000001</v>
      </c>
      <c r="O374" s="43">
        <v>0.69</v>
      </c>
    </row>
    <row r="375" spans="1:15" x14ac:dyDescent="0.25">
      <c r="A375" s="41" t="s">
        <v>231</v>
      </c>
      <c r="B375" s="42" t="s">
        <v>199</v>
      </c>
      <c r="C375" s="41">
        <v>135</v>
      </c>
      <c r="D375" s="43">
        <v>21.23</v>
      </c>
      <c r="E375" s="43">
        <v>14.260000000000002</v>
      </c>
      <c r="F375" s="43">
        <v>15.1</v>
      </c>
      <c r="G375" s="43">
        <v>269.92</v>
      </c>
      <c r="H375" s="43">
        <v>0.14000000000000001</v>
      </c>
      <c r="I375" s="43">
        <v>0.9</v>
      </c>
      <c r="J375" s="43">
        <v>37.06</v>
      </c>
      <c r="K375" s="43">
        <v>1.34</v>
      </c>
      <c r="L375" s="43">
        <v>20.54</v>
      </c>
      <c r="M375" s="43">
        <v>202.42</v>
      </c>
      <c r="N375" s="43">
        <v>29.900000000000002</v>
      </c>
      <c r="O375" s="43">
        <v>1.44</v>
      </c>
    </row>
    <row r="376" spans="1:15" x14ac:dyDescent="0.25">
      <c r="A376" s="41" t="s">
        <v>267</v>
      </c>
      <c r="B376" s="42" t="s">
        <v>178</v>
      </c>
      <c r="C376" s="41">
        <v>180</v>
      </c>
      <c r="D376" s="43">
        <v>6.31</v>
      </c>
      <c r="E376" s="43">
        <v>4.37</v>
      </c>
      <c r="F376" s="43">
        <v>40.25</v>
      </c>
      <c r="G376" s="43">
        <v>225.71</v>
      </c>
      <c r="H376" s="44">
        <v>0.1</v>
      </c>
      <c r="I376" s="20"/>
      <c r="J376" s="44">
        <v>22.5</v>
      </c>
      <c r="K376" s="43">
        <v>0.91</v>
      </c>
      <c r="L376" s="43">
        <v>13.87</v>
      </c>
      <c r="M376" s="43">
        <v>51.47</v>
      </c>
      <c r="N376" s="43">
        <v>9.26</v>
      </c>
      <c r="O376" s="43">
        <v>0.94</v>
      </c>
    </row>
    <row r="377" spans="1:15" x14ac:dyDescent="0.25">
      <c r="A377" s="41" t="s">
        <v>233</v>
      </c>
      <c r="B377" s="42" t="s">
        <v>102</v>
      </c>
      <c r="C377" s="41">
        <v>200</v>
      </c>
      <c r="D377" s="44">
        <v>0.3</v>
      </c>
      <c r="E377" s="43">
        <v>0.06</v>
      </c>
      <c r="F377" s="44">
        <v>11.5</v>
      </c>
      <c r="G377" s="43">
        <v>49.94</v>
      </c>
      <c r="H377" s="20"/>
      <c r="I377" s="44">
        <v>30.1</v>
      </c>
      <c r="J377" s="43">
        <v>25.01</v>
      </c>
      <c r="K377" s="43">
        <v>0.11</v>
      </c>
      <c r="L377" s="43">
        <v>7.05</v>
      </c>
      <c r="M377" s="43">
        <v>8.75</v>
      </c>
      <c r="N377" s="43">
        <v>4.91</v>
      </c>
      <c r="O377" s="43">
        <v>0.94</v>
      </c>
    </row>
    <row r="378" spans="1:15" x14ac:dyDescent="0.25">
      <c r="A378" s="41"/>
      <c r="B378" s="42" t="s">
        <v>42</v>
      </c>
      <c r="C378" s="41">
        <v>50</v>
      </c>
      <c r="D378" s="43">
        <v>3.95</v>
      </c>
      <c r="E378" s="44">
        <v>0.5</v>
      </c>
      <c r="F378" s="43">
        <v>24.15</v>
      </c>
      <c r="G378" s="44">
        <v>117.5</v>
      </c>
      <c r="H378" s="43">
        <v>0.08</v>
      </c>
      <c r="I378" s="20"/>
      <c r="J378" s="20"/>
      <c r="K378" s="43">
        <v>0.65</v>
      </c>
      <c r="L378" s="44">
        <v>11.5</v>
      </c>
      <c r="M378" s="44">
        <v>43.5</v>
      </c>
      <c r="N378" s="44">
        <v>16.5</v>
      </c>
      <c r="O378" s="41">
        <v>1</v>
      </c>
    </row>
    <row r="379" spans="1:15" x14ac:dyDescent="0.25">
      <c r="A379" s="95" t="s">
        <v>79</v>
      </c>
      <c r="B379" s="95"/>
      <c r="C379" s="40">
        <v>665</v>
      </c>
      <c r="D379" s="43">
        <v>33.89</v>
      </c>
      <c r="E379" s="43">
        <v>24.37</v>
      </c>
      <c r="F379" s="43">
        <v>98.77</v>
      </c>
      <c r="G379" s="43">
        <v>749.42</v>
      </c>
      <c r="H379" s="43">
        <v>0.38</v>
      </c>
      <c r="I379" s="43">
        <v>65.349999999999994</v>
      </c>
      <c r="J379" s="43">
        <v>361.07</v>
      </c>
      <c r="K379" s="43">
        <v>5.39</v>
      </c>
      <c r="L379" s="43">
        <v>92.38</v>
      </c>
      <c r="M379" s="44">
        <v>352.3</v>
      </c>
      <c r="N379" s="43">
        <v>81.010000000000005</v>
      </c>
      <c r="O379" s="43">
        <v>5.01</v>
      </c>
    </row>
    <row r="380" spans="1:15" x14ac:dyDescent="0.25">
      <c r="A380" s="94" t="s">
        <v>11</v>
      </c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</row>
    <row r="381" spans="1:15" x14ac:dyDescent="0.25">
      <c r="A381" s="41"/>
      <c r="B381" s="42" t="s">
        <v>80</v>
      </c>
      <c r="C381" s="41">
        <v>200</v>
      </c>
      <c r="D381" s="44">
        <v>5.8</v>
      </c>
      <c r="E381" s="41">
        <v>5</v>
      </c>
      <c r="F381" s="44">
        <v>9.6</v>
      </c>
      <c r="G381" s="41">
        <v>108</v>
      </c>
      <c r="H381" s="43">
        <v>0.08</v>
      </c>
      <c r="I381" s="44">
        <v>2.6</v>
      </c>
      <c r="J381" s="41">
        <v>44</v>
      </c>
      <c r="K381" s="44">
        <v>0.2</v>
      </c>
      <c r="L381" s="41">
        <v>240</v>
      </c>
      <c r="M381" s="41">
        <v>180</v>
      </c>
      <c r="N381" s="41">
        <v>28</v>
      </c>
      <c r="O381" s="44">
        <v>0.2</v>
      </c>
    </row>
    <row r="382" spans="1:15" x14ac:dyDescent="0.25">
      <c r="A382" s="41"/>
      <c r="B382" s="42" t="s">
        <v>47</v>
      </c>
      <c r="C382" s="41">
        <v>30</v>
      </c>
      <c r="D382" s="43">
        <v>1.68</v>
      </c>
      <c r="E382" s="44">
        <v>1.5</v>
      </c>
      <c r="F382" s="43">
        <v>22.89</v>
      </c>
      <c r="G382" s="44">
        <v>108.6</v>
      </c>
      <c r="H382" s="43">
        <v>0.02</v>
      </c>
      <c r="I382" s="20"/>
      <c r="J382" s="20"/>
      <c r="K382" s="43">
        <v>0.72</v>
      </c>
      <c r="L382" s="44">
        <v>3.3</v>
      </c>
      <c r="M382" s="41">
        <v>15</v>
      </c>
      <c r="N382" s="44">
        <v>2.7</v>
      </c>
      <c r="O382" s="43">
        <v>0.24</v>
      </c>
    </row>
    <row r="383" spans="1:15" x14ac:dyDescent="0.25">
      <c r="A383" s="95" t="s">
        <v>81</v>
      </c>
      <c r="B383" s="95"/>
      <c r="C383" s="40">
        <v>230</v>
      </c>
      <c r="D383" s="43">
        <v>7.48</v>
      </c>
      <c r="E383" s="43">
        <v>6.5</v>
      </c>
      <c r="F383" s="43">
        <v>32.49</v>
      </c>
      <c r="G383" s="44">
        <v>216.6</v>
      </c>
      <c r="H383" s="44">
        <v>0.1</v>
      </c>
      <c r="I383" s="44">
        <v>2.6</v>
      </c>
      <c r="J383" s="41">
        <v>44</v>
      </c>
      <c r="K383" s="43">
        <v>0.92</v>
      </c>
      <c r="L383" s="44">
        <v>243.3</v>
      </c>
      <c r="M383" s="41">
        <v>195</v>
      </c>
      <c r="N383" s="44">
        <v>30.7</v>
      </c>
      <c r="O383" s="43">
        <v>0.44</v>
      </c>
    </row>
    <row r="384" spans="1:15" x14ac:dyDescent="0.25">
      <c r="A384" s="95" t="s">
        <v>82</v>
      </c>
      <c r="B384" s="95"/>
      <c r="C384" s="51">
        <v>2960</v>
      </c>
      <c r="D384" s="43">
        <v>119.63</v>
      </c>
      <c r="E384" s="43">
        <v>102.72</v>
      </c>
      <c r="F384" s="43">
        <v>422.77</v>
      </c>
      <c r="G384" s="43">
        <v>3093.83</v>
      </c>
      <c r="H384" s="43">
        <v>1.94</v>
      </c>
      <c r="I384" s="43">
        <v>184.31</v>
      </c>
      <c r="J384" s="43">
        <v>863.38</v>
      </c>
      <c r="K384" s="43">
        <v>16.41</v>
      </c>
      <c r="L384" s="44">
        <v>927.9</v>
      </c>
      <c r="M384" s="43">
        <v>1806.19</v>
      </c>
      <c r="N384" s="43">
        <v>397.56</v>
      </c>
      <c r="O384" s="43">
        <v>26.69</v>
      </c>
    </row>
    <row r="385" spans="1:15" s="34" customFormat="1" x14ac:dyDescent="0.25">
      <c r="A385" s="29" t="s">
        <v>64</v>
      </c>
      <c r="B385" s="37">
        <v>2</v>
      </c>
      <c r="C385" s="30"/>
      <c r="D385" s="30"/>
      <c r="E385" s="30"/>
      <c r="F385" s="31"/>
      <c r="G385" s="31"/>
      <c r="H385" s="30"/>
      <c r="I385" s="30"/>
      <c r="J385" s="30"/>
      <c r="K385" s="30"/>
      <c r="L385" s="30"/>
      <c r="M385" s="30"/>
      <c r="N385" s="32"/>
      <c r="O385" s="33"/>
    </row>
    <row r="386" spans="1:15" s="34" customFormat="1" x14ac:dyDescent="0.25">
      <c r="A386" s="29" t="s">
        <v>62</v>
      </c>
      <c r="B386" s="38" t="s">
        <v>103</v>
      </c>
      <c r="C386" s="37"/>
      <c r="D386" s="30"/>
      <c r="E386" s="30"/>
      <c r="F386" s="31"/>
      <c r="G386" s="31"/>
      <c r="H386" s="30"/>
      <c r="I386" s="30"/>
      <c r="J386" s="30"/>
      <c r="K386" s="30"/>
      <c r="L386" s="30"/>
      <c r="M386" s="30"/>
      <c r="N386" s="32"/>
      <c r="O386" s="33"/>
    </row>
    <row r="387" spans="1:15" x14ac:dyDescent="0.25">
      <c r="A387" s="97" t="s">
        <v>65</v>
      </c>
      <c r="B387" s="99" t="s">
        <v>66</v>
      </c>
      <c r="C387" s="99" t="s">
        <v>26</v>
      </c>
      <c r="D387" s="96" t="s">
        <v>27</v>
      </c>
      <c r="E387" s="96"/>
      <c r="F387" s="96"/>
      <c r="G387" s="99" t="s">
        <v>28</v>
      </c>
      <c r="H387" s="96" t="s">
        <v>29</v>
      </c>
      <c r="I387" s="96"/>
      <c r="J387" s="96"/>
      <c r="K387" s="96"/>
      <c r="L387" s="96" t="s">
        <v>30</v>
      </c>
      <c r="M387" s="96"/>
      <c r="N387" s="96"/>
      <c r="O387" s="96"/>
    </row>
    <row r="388" spans="1:15" x14ac:dyDescent="0.25">
      <c r="A388" s="98"/>
      <c r="B388" s="100"/>
      <c r="C388" s="101"/>
      <c r="D388" s="39" t="s">
        <v>31</v>
      </c>
      <c r="E388" s="39" t="s">
        <v>32</v>
      </c>
      <c r="F388" s="39" t="s">
        <v>33</v>
      </c>
      <c r="G388" s="101"/>
      <c r="H388" s="39" t="s">
        <v>34</v>
      </c>
      <c r="I388" s="39" t="s">
        <v>35</v>
      </c>
      <c r="J388" s="39" t="s">
        <v>36</v>
      </c>
      <c r="K388" s="39" t="s">
        <v>37</v>
      </c>
      <c r="L388" s="39" t="s">
        <v>38</v>
      </c>
      <c r="M388" s="39" t="s">
        <v>39</v>
      </c>
      <c r="N388" s="39" t="s">
        <v>40</v>
      </c>
      <c r="O388" s="39" t="s">
        <v>41</v>
      </c>
    </row>
    <row r="389" spans="1:15" x14ac:dyDescent="0.25">
      <c r="A389" s="40">
        <v>1</v>
      </c>
      <c r="B389" s="40">
        <v>2</v>
      </c>
      <c r="C389" s="40">
        <v>3</v>
      </c>
      <c r="D389" s="40">
        <v>4</v>
      </c>
      <c r="E389" s="40">
        <v>5</v>
      </c>
      <c r="F389" s="40">
        <v>6</v>
      </c>
      <c r="G389" s="40">
        <v>7</v>
      </c>
      <c r="H389" s="40">
        <v>8</v>
      </c>
      <c r="I389" s="40">
        <v>9</v>
      </c>
      <c r="J389" s="40">
        <v>10</v>
      </c>
      <c r="K389" s="40">
        <v>11</v>
      </c>
      <c r="L389" s="40">
        <v>12</v>
      </c>
      <c r="M389" s="40">
        <v>13</v>
      </c>
      <c r="N389" s="40">
        <v>14</v>
      </c>
      <c r="O389" s="40">
        <v>15</v>
      </c>
    </row>
    <row r="390" spans="1:15" x14ac:dyDescent="0.25">
      <c r="A390" s="94" t="s">
        <v>0</v>
      </c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</row>
    <row r="391" spans="1:15" x14ac:dyDescent="0.25">
      <c r="A391" s="41" t="s">
        <v>240</v>
      </c>
      <c r="B391" s="42" t="s">
        <v>320</v>
      </c>
      <c r="C391" s="78">
        <v>250</v>
      </c>
      <c r="D391" s="79">
        <v>23.26</v>
      </c>
      <c r="E391" s="79">
        <v>22.44</v>
      </c>
      <c r="F391" s="79">
        <v>18.010000000000002</v>
      </c>
      <c r="G391" s="79">
        <v>368.22</v>
      </c>
      <c r="H391" s="79">
        <v>0.23</v>
      </c>
      <c r="I391" s="79">
        <v>18.760000000000002</v>
      </c>
      <c r="J391" s="80">
        <v>403.9</v>
      </c>
      <c r="K391" s="79">
        <v>1.02</v>
      </c>
      <c r="L391" s="79">
        <v>274.82</v>
      </c>
      <c r="M391" s="79">
        <v>422.78</v>
      </c>
      <c r="N391" s="79">
        <v>48.67</v>
      </c>
      <c r="O391" s="79">
        <v>4.28</v>
      </c>
    </row>
    <row r="392" spans="1:15" x14ac:dyDescent="0.25">
      <c r="A392" s="41" t="s">
        <v>241</v>
      </c>
      <c r="B392" s="42" t="s">
        <v>179</v>
      </c>
      <c r="C392" s="78">
        <v>60</v>
      </c>
      <c r="D392" s="79">
        <v>0.48</v>
      </c>
      <c r="E392" s="79">
        <v>0.06</v>
      </c>
      <c r="F392" s="80">
        <v>1.5</v>
      </c>
      <c r="G392" s="80">
        <v>8.4</v>
      </c>
      <c r="H392" s="79">
        <v>0.02</v>
      </c>
      <c r="I392" s="78">
        <v>6</v>
      </c>
      <c r="J392" s="78">
        <v>6</v>
      </c>
      <c r="K392" s="79">
        <v>0.06</v>
      </c>
      <c r="L392" s="80">
        <v>10.199999999999999</v>
      </c>
      <c r="M392" s="78">
        <v>18</v>
      </c>
      <c r="N392" s="80">
        <v>8.4</v>
      </c>
      <c r="O392" s="80">
        <v>0.3</v>
      </c>
    </row>
    <row r="393" spans="1:15" x14ac:dyDescent="0.25">
      <c r="A393" s="41" t="s">
        <v>222</v>
      </c>
      <c r="B393" s="42" t="s">
        <v>46</v>
      </c>
      <c r="C393" s="78">
        <v>10</v>
      </c>
      <c r="D393" s="79">
        <v>0.08</v>
      </c>
      <c r="E393" s="79">
        <v>7.25</v>
      </c>
      <c r="F393" s="79">
        <v>0.13</v>
      </c>
      <c r="G393" s="80">
        <v>66.099999999999994</v>
      </c>
      <c r="H393" s="81"/>
      <c r="I393" s="81"/>
      <c r="J393" s="78">
        <v>45</v>
      </c>
      <c r="K393" s="80">
        <v>0.1</v>
      </c>
      <c r="L393" s="80">
        <v>2.4</v>
      </c>
      <c r="M393" s="78">
        <v>3</v>
      </c>
      <c r="N393" s="79">
        <v>0.05</v>
      </c>
      <c r="O393" s="79">
        <v>0.03</v>
      </c>
    </row>
    <row r="394" spans="1:15" x14ac:dyDescent="0.25">
      <c r="A394" s="41" t="s">
        <v>235</v>
      </c>
      <c r="B394" s="42" t="s">
        <v>101</v>
      </c>
      <c r="C394" s="78">
        <v>200</v>
      </c>
      <c r="D394" s="79">
        <v>2.65</v>
      </c>
      <c r="E394" s="79">
        <v>2.29</v>
      </c>
      <c r="F394" s="79">
        <v>14.44</v>
      </c>
      <c r="G394" s="79">
        <v>89.65</v>
      </c>
      <c r="H394" s="79">
        <v>0.04</v>
      </c>
      <c r="I394" s="79">
        <v>1.17</v>
      </c>
      <c r="J394" s="80">
        <v>19.8</v>
      </c>
      <c r="K394" s="79">
        <v>0.09</v>
      </c>
      <c r="L394" s="79">
        <v>108.51</v>
      </c>
      <c r="M394" s="78">
        <v>81</v>
      </c>
      <c r="N394" s="79">
        <v>12.65</v>
      </c>
      <c r="O394" s="79">
        <v>0.12</v>
      </c>
    </row>
    <row r="395" spans="1:15" x14ac:dyDescent="0.25">
      <c r="A395" s="41"/>
      <c r="B395" s="42" t="s">
        <v>42</v>
      </c>
      <c r="C395" s="78">
        <v>80</v>
      </c>
      <c r="D395" s="79">
        <v>6.32</v>
      </c>
      <c r="E395" s="80">
        <v>0.8</v>
      </c>
      <c r="F395" s="79">
        <v>38.64</v>
      </c>
      <c r="G395" s="78">
        <v>188</v>
      </c>
      <c r="H395" s="79">
        <v>0.13</v>
      </c>
      <c r="I395" s="81"/>
      <c r="J395" s="81"/>
      <c r="K395" s="79">
        <v>1.04</v>
      </c>
      <c r="L395" s="80">
        <v>18.399999999999999</v>
      </c>
      <c r="M395" s="80">
        <v>69.599999999999994</v>
      </c>
      <c r="N395" s="80">
        <v>26.4</v>
      </c>
      <c r="O395" s="80">
        <v>1.6</v>
      </c>
    </row>
    <row r="396" spans="1:15" x14ac:dyDescent="0.25">
      <c r="A396" s="95" t="s">
        <v>69</v>
      </c>
      <c r="B396" s="95"/>
      <c r="C396" s="82">
        <v>600</v>
      </c>
      <c r="D396" s="79">
        <v>32.79</v>
      </c>
      <c r="E396" s="79">
        <v>32.840000000000003</v>
      </c>
      <c r="F396" s="79">
        <v>72.72</v>
      </c>
      <c r="G396" s="79">
        <v>720.37</v>
      </c>
      <c r="H396" s="79">
        <v>0.42</v>
      </c>
      <c r="I396" s="79">
        <v>25.93</v>
      </c>
      <c r="J396" s="80">
        <v>474.7</v>
      </c>
      <c r="K396" s="79">
        <v>2.31</v>
      </c>
      <c r="L396" s="79">
        <v>414.33</v>
      </c>
      <c r="M396" s="79">
        <v>594.38</v>
      </c>
      <c r="N396" s="79">
        <v>96.17</v>
      </c>
      <c r="O396" s="79">
        <v>6.33</v>
      </c>
    </row>
    <row r="397" spans="1:15" x14ac:dyDescent="0.25">
      <c r="A397" s="94" t="s">
        <v>8</v>
      </c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</row>
    <row r="398" spans="1:15" x14ac:dyDescent="0.25">
      <c r="A398" s="41" t="s">
        <v>230</v>
      </c>
      <c r="B398" s="42" t="s">
        <v>95</v>
      </c>
      <c r="C398" s="41">
        <v>100</v>
      </c>
      <c r="D398" s="43">
        <v>1.71</v>
      </c>
      <c r="E398" s="43">
        <v>5.18</v>
      </c>
      <c r="F398" s="43">
        <v>4.83</v>
      </c>
      <c r="G398" s="43">
        <v>73.09</v>
      </c>
      <c r="H398" s="43">
        <v>0.03</v>
      </c>
      <c r="I398" s="44">
        <v>40.1</v>
      </c>
      <c r="J398" s="43">
        <v>202.64</v>
      </c>
      <c r="K398" s="43">
        <v>2.33</v>
      </c>
      <c r="L398" s="43">
        <v>46.04</v>
      </c>
      <c r="M398" s="43">
        <v>33.11</v>
      </c>
      <c r="N398" s="43">
        <v>17.95</v>
      </c>
      <c r="O398" s="43">
        <v>0.61</v>
      </c>
    </row>
    <row r="399" spans="1:15" x14ac:dyDescent="0.25">
      <c r="A399" s="41" t="s">
        <v>282</v>
      </c>
      <c r="B399" s="42" t="s">
        <v>144</v>
      </c>
      <c r="C399" s="41">
        <v>260</v>
      </c>
      <c r="D399" s="44">
        <v>5.5</v>
      </c>
      <c r="E399" s="43">
        <v>8.24</v>
      </c>
      <c r="F399" s="43">
        <v>10.99</v>
      </c>
      <c r="G399" s="43">
        <v>141.68</v>
      </c>
      <c r="H399" s="43">
        <v>0.19</v>
      </c>
      <c r="I399" s="43">
        <v>37.86</v>
      </c>
      <c r="J399" s="43">
        <v>332.33</v>
      </c>
      <c r="K399" s="43">
        <v>3.42</v>
      </c>
      <c r="L399" s="43">
        <v>55.04</v>
      </c>
      <c r="M399" s="43">
        <v>107.43</v>
      </c>
      <c r="N399" s="43">
        <v>72.48</v>
      </c>
      <c r="O399" s="43">
        <v>2.0099999999999998</v>
      </c>
    </row>
    <row r="400" spans="1:15" x14ac:dyDescent="0.25">
      <c r="A400" s="41" t="s">
        <v>226</v>
      </c>
      <c r="B400" s="42" t="s">
        <v>166</v>
      </c>
      <c r="C400" s="41">
        <v>130</v>
      </c>
      <c r="D400" s="43">
        <v>21.61</v>
      </c>
      <c r="E400" s="44">
        <v>17.399999999999999</v>
      </c>
      <c r="F400" s="43">
        <v>4.68</v>
      </c>
      <c r="G400" s="43">
        <v>262.37</v>
      </c>
      <c r="H400" s="43">
        <v>0.75</v>
      </c>
      <c r="I400" s="43">
        <v>9.34</v>
      </c>
      <c r="J400" s="41">
        <v>45</v>
      </c>
      <c r="K400" s="44">
        <v>0.3</v>
      </c>
      <c r="L400" s="43">
        <v>20.76</v>
      </c>
      <c r="M400" s="43">
        <v>226.04</v>
      </c>
      <c r="N400" s="43">
        <v>33.53</v>
      </c>
      <c r="O400" s="44">
        <v>3.4</v>
      </c>
    </row>
    <row r="401" spans="1:15" x14ac:dyDescent="0.25">
      <c r="A401" s="41" t="s">
        <v>273</v>
      </c>
      <c r="B401" s="42" t="s">
        <v>174</v>
      </c>
      <c r="C401" s="41">
        <v>180</v>
      </c>
      <c r="D401" s="43">
        <v>4.1500000000000004</v>
      </c>
      <c r="E401" s="43">
        <v>4.92</v>
      </c>
      <c r="F401" s="43">
        <v>39.47</v>
      </c>
      <c r="G401" s="43">
        <v>219.33</v>
      </c>
      <c r="H401" s="43">
        <v>7.0000000000000007E-2</v>
      </c>
      <c r="I401" s="44">
        <v>4.8</v>
      </c>
      <c r="J401" s="41">
        <v>507</v>
      </c>
      <c r="K401" s="43">
        <v>0.42</v>
      </c>
      <c r="L401" s="43">
        <v>22.84</v>
      </c>
      <c r="M401" s="43">
        <v>106.38</v>
      </c>
      <c r="N401" s="43">
        <v>37.69</v>
      </c>
      <c r="O401" s="43">
        <v>0.94</v>
      </c>
    </row>
    <row r="402" spans="1:15" x14ac:dyDescent="0.25">
      <c r="A402" s="41" t="s">
        <v>245</v>
      </c>
      <c r="B402" s="42" t="s">
        <v>104</v>
      </c>
      <c r="C402" s="41">
        <v>200</v>
      </c>
      <c r="D402" s="43">
        <v>0.78</v>
      </c>
      <c r="E402" s="43">
        <v>0.05</v>
      </c>
      <c r="F402" s="43">
        <v>17.63</v>
      </c>
      <c r="G402" s="44">
        <v>74.7</v>
      </c>
      <c r="H402" s="43">
        <v>0.02</v>
      </c>
      <c r="I402" s="44">
        <v>0.6</v>
      </c>
      <c r="J402" s="43">
        <v>87.45</v>
      </c>
      <c r="K402" s="43">
        <v>0.83</v>
      </c>
      <c r="L402" s="44">
        <v>24.3</v>
      </c>
      <c r="M402" s="44">
        <v>21.9</v>
      </c>
      <c r="N402" s="43">
        <v>15.75</v>
      </c>
      <c r="O402" s="43">
        <v>0.51</v>
      </c>
    </row>
    <row r="403" spans="1:15" x14ac:dyDescent="0.25">
      <c r="A403" s="41"/>
      <c r="B403" s="42" t="s">
        <v>42</v>
      </c>
      <c r="C403" s="41">
        <v>40</v>
      </c>
      <c r="D403" s="43">
        <v>3.16</v>
      </c>
      <c r="E403" s="44">
        <v>0.4</v>
      </c>
      <c r="F403" s="43">
        <v>19.32</v>
      </c>
      <c r="G403" s="41">
        <v>94</v>
      </c>
      <c r="H403" s="43">
        <v>0.06</v>
      </c>
      <c r="I403" s="20"/>
      <c r="J403" s="20"/>
      <c r="K403" s="43">
        <v>0.52</v>
      </c>
      <c r="L403" s="44">
        <v>9.1999999999999993</v>
      </c>
      <c r="M403" s="44">
        <v>34.799999999999997</v>
      </c>
      <c r="N403" s="44">
        <v>13.2</v>
      </c>
      <c r="O403" s="44">
        <v>0.8</v>
      </c>
    </row>
    <row r="404" spans="1:15" x14ac:dyDescent="0.25">
      <c r="A404" s="41"/>
      <c r="B404" s="42" t="s">
        <v>43</v>
      </c>
      <c r="C404" s="41">
        <v>60</v>
      </c>
      <c r="D404" s="43">
        <v>3.36</v>
      </c>
      <c r="E404" s="43">
        <v>0.66</v>
      </c>
      <c r="F404" s="43">
        <v>29.64</v>
      </c>
      <c r="G404" s="44">
        <v>118.8</v>
      </c>
      <c r="H404" s="44">
        <v>0.1</v>
      </c>
      <c r="I404" s="20"/>
      <c r="J404" s="20"/>
      <c r="K404" s="43">
        <v>0.84</v>
      </c>
      <c r="L404" s="44">
        <v>17.399999999999999</v>
      </c>
      <c r="M404" s="41">
        <v>90</v>
      </c>
      <c r="N404" s="44">
        <v>28.2</v>
      </c>
      <c r="O404" s="43">
        <v>2.34</v>
      </c>
    </row>
    <row r="405" spans="1:15" x14ac:dyDescent="0.25">
      <c r="A405" s="95" t="s">
        <v>73</v>
      </c>
      <c r="B405" s="95"/>
      <c r="C405" s="40">
        <v>970</v>
      </c>
      <c r="D405" s="43">
        <v>40.270000000000003</v>
      </c>
      <c r="E405" s="43">
        <v>36.85</v>
      </c>
      <c r="F405" s="43">
        <v>126.56</v>
      </c>
      <c r="G405" s="43">
        <v>983.97</v>
      </c>
      <c r="H405" s="43">
        <v>1.22</v>
      </c>
      <c r="I405" s="44">
        <v>92.7</v>
      </c>
      <c r="J405" s="43">
        <v>1174.42</v>
      </c>
      <c r="K405" s="43">
        <v>8.66</v>
      </c>
      <c r="L405" s="43">
        <v>195.58</v>
      </c>
      <c r="M405" s="43">
        <v>619.66</v>
      </c>
      <c r="N405" s="44">
        <v>218.8</v>
      </c>
      <c r="O405" s="43">
        <v>10.61</v>
      </c>
    </row>
    <row r="406" spans="1:15" x14ac:dyDescent="0.25">
      <c r="A406" s="94" t="s">
        <v>9</v>
      </c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</row>
    <row r="407" spans="1:15" x14ac:dyDescent="0.25">
      <c r="A407" s="41" t="s">
        <v>246</v>
      </c>
      <c r="B407" s="42" t="s">
        <v>136</v>
      </c>
      <c r="C407" s="41">
        <v>80</v>
      </c>
      <c r="D407" s="44">
        <v>12.9</v>
      </c>
      <c r="E407" s="43">
        <v>7.18</v>
      </c>
      <c r="F407" s="43">
        <v>29.04</v>
      </c>
      <c r="G407" s="43">
        <v>233.19</v>
      </c>
      <c r="H407" s="44">
        <v>0.1</v>
      </c>
      <c r="I407" s="43">
        <v>1.43</v>
      </c>
      <c r="J407" s="43">
        <v>52.19</v>
      </c>
      <c r="K407" s="43">
        <v>1.25</v>
      </c>
      <c r="L407" s="43">
        <v>142.41</v>
      </c>
      <c r="M407" s="43">
        <v>151.27000000000001</v>
      </c>
      <c r="N407" s="43">
        <v>31.05</v>
      </c>
      <c r="O407" s="43">
        <v>1.01</v>
      </c>
    </row>
    <row r="408" spans="1:15" x14ac:dyDescent="0.25">
      <c r="A408" s="41" t="s">
        <v>215</v>
      </c>
      <c r="B408" s="42" t="s">
        <v>44</v>
      </c>
      <c r="C408" s="41">
        <v>200</v>
      </c>
      <c r="D408" s="44">
        <v>0.8</v>
      </c>
      <c r="E408" s="44">
        <v>0.6</v>
      </c>
      <c r="F408" s="44">
        <v>20.6</v>
      </c>
      <c r="G408" s="41">
        <v>94</v>
      </c>
      <c r="H408" s="43">
        <v>0.04</v>
      </c>
      <c r="I408" s="41">
        <v>10</v>
      </c>
      <c r="J408" s="41">
        <v>4</v>
      </c>
      <c r="K408" s="44">
        <v>0.8</v>
      </c>
      <c r="L408" s="41">
        <v>38</v>
      </c>
      <c r="M408" s="41">
        <v>32</v>
      </c>
      <c r="N408" s="41">
        <v>24</v>
      </c>
      <c r="O408" s="44">
        <v>4.5999999999999996</v>
      </c>
    </row>
    <row r="409" spans="1:15" x14ac:dyDescent="0.25">
      <c r="A409" s="41"/>
      <c r="B409" s="42" t="s">
        <v>75</v>
      </c>
      <c r="C409" s="41">
        <v>200</v>
      </c>
      <c r="D409" s="41">
        <v>1</v>
      </c>
      <c r="E409" s="44">
        <v>0.2</v>
      </c>
      <c r="F409" s="44">
        <v>20.2</v>
      </c>
      <c r="G409" s="41">
        <v>92</v>
      </c>
      <c r="H409" s="43">
        <v>0.02</v>
      </c>
      <c r="I409" s="41">
        <v>4</v>
      </c>
      <c r="J409" s="20"/>
      <c r="K409" s="44">
        <v>0.2</v>
      </c>
      <c r="L409" s="41">
        <v>14</v>
      </c>
      <c r="M409" s="41">
        <v>14</v>
      </c>
      <c r="N409" s="41">
        <v>8</v>
      </c>
      <c r="O409" s="44">
        <v>2.8</v>
      </c>
    </row>
    <row r="410" spans="1:15" x14ac:dyDescent="0.25">
      <c r="A410" s="95" t="s">
        <v>205</v>
      </c>
      <c r="B410" s="95"/>
      <c r="C410" s="40">
        <v>480</v>
      </c>
      <c r="D410" s="43">
        <v>14.7</v>
      </c>
      <c r="E410" s="43">
        <v>7.98</v>
      </c>
      <c r="F410" s="43">
        <v>69.84</v>
      </c>
      <c r="G410" s="43">
        <v>419.19</v>
      </c>
      <c r="H410" s="43">
        <v>0.16</v>
      </c>
      <c r="I410" s="43">
        <v>15.43</v>
      </c>
      <c r="J410" s="43">
        <v>56.19</v>
      </c>
      <c r="K410" s="43">
        <v>2.25</v>
      </c>
      <c r="L410" s="43">
        <v>194.41</v>
      </c>
      <c r="M410" s="43">
        <v>197.27</v>
      </c>
      <c r="N410" s="43">
        <v>63.05</v>
      </c>
      <c r="O410" s="43">
        <v>8.41</v>
      </c>
    </row>
    <row r="411" spans="1:15" x14ac:dyDescent="0.25">
      <c r="A411" s="94" t="s">
        <v>10</v>
      </c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</row>
    <row r="412" spans="1:15" x14ac:dyDescent="0.25">
      <c r="A412" s="41" t="s">
        <v>283</v>
      </c>
      <c r="B412" s="42" t="s">
        <v>180</v>
      </c>
      <c r="C412" s="41">
        <v>100</v>
      </c>
      <c r="D412" s="43">
        <v>3.56</v>
      </c>
      <c r="E412" s="43">
        <v>8.0399999999999991</v>
      </c>
      <c r="F412" s="43">
        <v>6.56</v>
      </c>
      <c r="G412" s="44">
        <v>114.6</v>
      </c>
      <c r="H412" s="43">
        <v>0.06</v>
      </c>
      <c r="I412" s="43">
        <v>4.82</v>
      </c>
      <c r="J412" s="44">
        <v>1928.8</v>
      </c>
      <c r="K412" s="43">
        <v>2.63</v>
      </c>
      <c r="L412" s="43">
        <v>114.75</v>
      </c>
      <c r="M412" s="43">
        <v>102.58</v>
      </c>
      <c r="N412" s="43">
        <v>39.67</v>
      </c>
      <c r="O412" s="43">
        <v>0.77</v>
      </c>
    </row>
    <row r="413" spans="1:15" x14ac:dyDescent="0.25">
      <c r="A413" s="41" t="s">
        <v>217</v>
      </c>
      <c r="B413" s="42" t="s">
        <v>167</v>
      </c>
      <c r="C413" s="41">
        <v>130</v>
      </c>
      <c r="D413" s="43">
        <v>17.22</v>
      </c>
      <c r="E413" s="43">
        <v>10.09</v>
      </c>
      <c r="F413" s="43">
        <v>3.45</v>
      </c>
      <c r="G413" s="43">
        <v>173.73</v>
      </c>
      <c r="H413" s="43">
        <v>0.12</v>
      </c>
      <c r="I413" s="43">
        <v>4.83</v>
      </c>
      <c r="J413" s="44">
        <v>568.79999999999995</v>
      </c>
      <c r="K413" s="43">
        <v>1.21</v>
      </c>
      <c r="L413" s="43">
        <v>41.04</v>
      </c>
      <c r="M413" s="43">
        <v>243.18</v>
      </c>
      <c r="N413" s="43">
        <v>43.71</v>
      </c>
      <c r="O413" s="43">
        <v>0.89</v>
      </c>
    </row>
    <row r="414" spans="1:15" x14ac:dyDescent="0.25">
      <c r="A414" s="41" t="s">
        <v>244</v>
      </c>
      <c r="B414" s="42" t="s">
        <v>135</v>
      </c>
      <c r="C414" s="41">
        <v>200</v>
      </c>
      <c r="D414" s="43">
        <v>5.56</v>
      </c>
      <c r="E414" s="43">
        <v>4.1100000000000003</v>
      </c>
      <c r="F414" s="43">
        <v>45.31</v>
      </c>
      <c r="G414" s="43">
        <v>241.03</v>
      </c>
      <c r="H414" s="43">
        <v>0.33</v>
      </c>
      <c r="I414" s="44">
        <v>55.6</v>
      </c>
      <c r="J414" s="43">
        <v>8.34</v>
      </c>
      <c r="K414" s="44">
        <v>1.6</v>
      </c>
      <c r="L414" s="43">
        <v>29.27</v>
      </c>
      <c r="M414" s="44">
        <v>161.6</v>
      </c>
      <c r="N414" s="43">
        <v>64.03</v>
      </c>
      <c r="O414" s="43">
        <v>2.5099999999999998</v>
      </c>
    </row>
    <row r="415" spans="1:15" x14ac:dyDescent="0.25">
      <c r="A415" s="41" t="s">
        <v>233</v>
      </c>
      <c r="B415" s="42" t="s">
        <v>98</v>
      </c>
      <c r="C415" s="41">
        <v>200</v>
      </c>
      <c r="D415" s="44">
        <v>0.2</v>
      </c>
      <c r="E415" s="43">
        <v>0.02</v>
      </c>
      <c r="F415" s="43">
        <v>10.050000000000001</v>
      </c>
      <c r="G415" s="43">
        <v>41.42</v>
      </c>
      <c r="H415" s="20"/>
      <c r="I415" s="44">
        <v>0.1</v>
      </c>
      <c r="J415" s="44">
        <v>0.5</v>
      </c>
      <c r="K415" s="20"/>
      <c r="L415" s="43">
        <v>5.25</v>
      </c>
      <c r="M415" s="43">
        <v>8.24</v>
      </c>
      <c r="N415" s="44">
        <v>4.4000000000000004</v>
      </c>
      <c r="O415" s="43">
        <v>0.85</v>
      </c>
    </row>
    <row r="416" spans="1:15" x14ac:dyDescent="0.25">
      <c r="A416" s="41"/>
      <c r="B416" s="42" t="s">
        <v>42</v>
      </c>
      <c r="C416" s="41">
        <v>50</v>
      </c>
      <c r="D416" s="43">
        <v>3.95</v>
      </c>
      <c r="E416" s="44">
        <v>0.5</v>
      </c>
      <c r="F416" s="43">
        <v>24.15</v>
      </c>
      <c r="G416" s="44">
        <v>117.5</v>
      </c>
      <c r="H416" s="43">
        <v>0.08</v>
      </c>
      <c r="I416" s="20"/>
      <c r="J416" s="20"/>
      <c r="K416" s="43">
        <v>0.65</v>
      </c>
      <c r="L416" s="44">
        <v>11.5</v>
      </c>
      <c r="M416" s="44">
        <v>43.5</v>
      </c>
      <c r="N416" s="44">
        <v>16.5</v>
      </c>
      <c r="O416" s="41">
        <v>1</v>
      </c>
    </row>
    <row r="417" spans="1:15" x14ac:dyDescent="0.25">
      <c r="A417" s="95" t="s">
        <v>79</v>
      </c>
      <c r="B417" s="95"/>
      <c r="C417" s="40">
        <v>680</v>
      </c>
      <c r="D417" s="43">
        <v>30.49</v>
      </c>
      <c r="E417" s="43">
        <v>22.76</v>
      </c>
      <c r="F417" s="43">
        <v>89.52</v>
      </c>
      <c r="G417" s="43">
        <v>688.28</v>
      </c>
      <c r="H417" s="43">
        <v>0.59</v>
      </c>
      <c r="I417" s="43">
        <v>65.349999999999994</v>
      </c>
      <c r="J417" s="43">
        <v>2506.44</v>
      </c>
      <c r="K417" s="43">
        <v>6.09</v>
      </c>
      <c r="L417" s="43">
        <v>201.81</v>
      </c>
      <c r="M417" s="44">
        <v>559.1</v>
      </c>
      <c r="N417" s="43">
        <v>168.31</v>
      </c>
      <c r="O417" s="43">
        <v>6.02</v>
      </c>
    </row>
    <row r="418" spans="1:15" x14ac:dyDescent="0.25">
      <c r="A418" s="94" t="s">
        <v>11</v>
      </c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</row>
    <row r="419" spans="1:15" x14ac:dyDescent="0.25">
      <c r="A419" s="41"/>
      <c r="B419" s="42" t="s">
        <v>99</v>
      </c>
      <c r="C419" s="78">
        <v>200</v>
      </c>
      <c r="D419" s="80">
        <v>5.4</v>
      </c>
      <c r="E419" s="78">
        <v>5</v>
      </c>
      <c r="F419" s="80">
        <v>21.6</v>
      </c>
      <c r="G419" s="78">
        <v>158</v>
      </c>
      <c r="H419" s="79">
        <v>0.06</v>
      </c>
      <c r="I419" s="80">
        <v>1.8</v>
      </c>
      <c r="J419" s="78">
        <v>40</v>
      </c>
      <c r="K419" s="81"/>
      <c r="L419" s="78">
        <v>242</v>
      </c>
      <c r="M419" s="78">
        <v>188</v>
      </c>
      <c r="N419" s="78">
        <v>30</v>
      </c>
      <c r="O419" s="80">
        <v>0.2</v>
      </c>
    </row>
    <row r="420" spans="1:15" x14ac:dyDescent="0.25">
      <c r="A420" s="41"/>
      <c r="B420" s="42" t="s">
        <v>48</v>
      </c>
      <c r="C420" s="78">
        <v>30</v>
      </c>
      <c r="D420" s="79">
        <v>3.12</v>
      </c>
      <c r="E420" s="79">
        <v>0.39</v>
      </c>
      <c r="F420" s="79">
        <v>19.260000000000002</v>
      </c>
      <c r="G420" s="80">
        <v>93.3</v>
      </c>
      <c r="H420" s="79">
        <v>0.06</v>
      </c>
      <c r="I420" s="81"/>
      <c r="J420" s="81"/>
      <c r="K420" s="79">
        <v>0.51</v>
      </c>
      <c r="L420" s="80">
        <v>8.4</v>
      </c>
      <c r="M420" s="80">
        <v>34.200000000000003</v>
      </c>
      <c r="N420" s="80">
        <v>13.2</v>
      </c>
      <c r="O420" s="79">
        <v>0.78</v>
      </c>
    </row>
    <row r="421" spans="1:15" x14ac:dyDescent="0.25">
      <c r="A421" s="95" t="s">
        <v>81</v>
      </c>
      <c r="B421" s="95"/>
      <c r="C421" s="82">
        <v>230</v>
      </c>
      <c r="D421" s="79">
        <v>8.52</v>
      </c>
      <c r="E421" s="79">
        <v>5.39</v>
      </c>
      <c r="F421" s="79">
        <v>40.86</v>
      </c>
      <c r="G421" s="80">
        <v>251.3</v>
      </c>
      <c r="H421" s="79">
        <v>0.12</v>
      </c>
      <c r="I421" s="80">
        <v>1.8</v>
      </c>
      <c r="J421" s="78">
        <v>40</v>
      </c>
      <c r="K421" s="79">
        <v>0.51</v>
      </c>
      <c r="L421" s="80">
        <v>250.4</v>
      </c>
      <c r="M421" s="80">
        <v>222.2</v>
      </c>
      <c r="N421" s="80">
        <v>43.2</v>
      </c>
      <c r="O421" s="79">
        <v>0.98</v>
      </c>
    </row>
    <row r="422" spans="1:15" x14ac:dyDescent="0.25">
      <c r="A422" s="95" t="s">
        <v>82</v>
      </c>
      <c r="B422" s="95"/>
      <c r="C422" s="83">
        <v>2960</v>
      </c>
      <c r="D422" s="79">
        <v>126.77</v>
      </c>
      <c r="E422" s="79">
        <v>105.82</v>
      </c>
      <c r="F422" s="79">
        <v>399.5</v>
      </c>
      <c r="G422" s="79">
        <v>3063.11</v>
      </c>
      <c r="H422" s="79">
        <v>2.5099999999999998</v>
      </c>
      <c r="I422" s="79">
        <v>201.21</v>
      </c>
      <c r="J422" s="79">
        <v>4251.75</v>
      </c>
      <c r="K422" s="79">
        <v>19.82</v>
      </c>
      <c r="L422" s="79">
        <v>1256.53</v>
      </c>
      <c r="M422" s="79">
        <v>2192.61</v>
      </c>
      <c r="N422" s="79">
        <v>589.53</v>
      </c>
      <c r="O422" s="79">
        <v>32.35</v>
      </c>
    </row>
    <row r="423" spans="1:15" s="34" customFormat="1" x14ac:dyDescent="0.25">
      <c r="A423" s="29" t="s">
        <v>64</v>
      </c>
      <c r="B423" s="37">
        <v>2</v>
      </c>
      <c r="C423" s="30"/>
      <c r="D423" s="30"/>
      <c r="E423" s="30"/>
      <c r="F423" s="31"/>
      <c r="G423" s="31"/>
      <c r="H423" s="30"/>
      <c r="I423" s="30"/>
      <c r="J423" s="30"/>
      <c r="K423" s="30"/>
      <c r="L423" s="30"/>
      <c r="M423" s="30"/>
      <c r="N423" s="32"/>
      <c r="O423" s="33"/>
    </row>
    <row r="424" spans="1:15" s="34" customFormat="1" x14ac:dyDescent="0.25">
      <c r="A424" s="29" t="s">
        <v>62</v>
      </c>
      <c r="B424" s="38" t="s">
        <v>105</v>
      </c>
      <c r="C424" s="37"/>
      <c r="D424" s="30"/>
      <c r="E424" s="30"/>
      <c r="F424" s="31"/>
      <c r="G424" s="31"/>
      <c r="H424" s="30"/>
      <c r="I424" s="30"/>
      <c r="J424" s="30"/>
      <c r="K424" s="30"/>
      <c r="L424" s="30"/>
      <c r="M424" s="30"/>
      <c r="N424" s="32"/>
      <c r="O424" s="33"/>
    </row>
    <row r="425" spans="1:15" x14ac:dyDescent="0.25">
      <c r="A425" s="97" t="s">
        <v>65</v>
      </c>
      <c r="B425" s="99" t="s">
        <v>66</v>
      </c>
      <c r="C425" s="99" t="s">
        <v>26</v>
      </c>
      <c r="D425" s="96" t="s">
        <v>27</v>
      </c>
      <c r="E425" s="96"/>
      <c r="F425" s="96"/>
      <c r="G425" s="99" t="s">
        <v>28</v>
      </c>
      <c r="H425" s="96" t="s">
        <v>29</v>
      </c>
      <c r="I425" s="96"/>
      <c r="J425" s="96"/>
      <c r="K425" s="96"/>
      <c r="L425" s="96" t="s">
        <v>30</v>
      </c>
      <c r="M425" s="96"/>
      <c r="N425" s="96"/>
      <c r="O425" s="96"/>
    </row>
    <row r="426" spans="1:15" x14ac:dyDescent="0.25">
      <c r="A426" s="98"/>
      <c r="B426" s="100"/>
      <c r="C426" s="101"/>
      <c r="D426" s="39" t="s">
        <v>31</v>
      </c>
      <c r="E426" s="39" t="s">
        <v>32</v>
      </c>
      <c r="F426" s="39" t="s">
        <v>33</v>
      </c>
      <c r="G426" s="101"/>
      <c r="H426" s="39" t="s">
        <v>34</v>
      </c>
      <c r="I426" s="39" t="s">
        <v>35</v>
      </c>
      <c r="J426" s="39" t="s">
        <v>36</v>
      </c>
      <c r="K426" s="39" t="s">
        <v>37</v>
      </c>
      <c r="L426" s="39" t="s">
        <v>38</v>
      </c>
      <c r="M426" s="39" t="s">
        <v>39</v>
      </c>
      <c r="N426" s="39" t="s">
        <v>40</v>
      </c>
      <c r="O426" s="39" t="s">
        <v>41</v>
      </c>
    </row>
    <row r="427" spans="1:15" x14ac:dyDescent="0.25">
      <c r="A427" s="40">
        <v>1</v>
      </c>
      <c r="B427" s="40">
        <v>2</v>
      </c>
      <c r="C427" s="40">
        <v>3</v>
      </c>
      <c r="D427" s="40">
        <v>4</v>
      </c>
      <c r="E427" s="40">
        <v>5</v>
      </c>
      <c r="F427" s="40">
        <v>6</v>
      </c>
      <c r="G427" s="40">
        <v>7</v>
      </c>
      <c r="H427" s="40">
        <v>8</v>
      </c>
      <c r="I427" s="40">
        <v>9</v>
      </c>
      <c r="J427" s="40">
        <v>10</v>
      </c>
      <c r="K427" s="40">
        <v>11</v>
      </c>
      <c r="L427" s="40">
        <v>12</v>
      </c>
      <c r="M427" s="40">
        <v>13</v>
      </c>
      <c r="N427" s="40">
        <v>14</v>
      </c>
      <c r="O427" s="40">
        <v>15</v>
      </c>
    </row>
    <row r="428" spans="1:15" x14ac:dyDescent="0.25">
      <c r="A428" s="94" t="s">
        <v>0</v>
      </c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</row>
    <row r="429" spans="1:15" x14ac:dyDescent="0.25">
      <c r="A429" s="41" t="s">
        <v>284</v>
      </c>
      <c r="B429" s="42" t="s">
        <v>181</v>
      </c>
      <c r="C429" s="41">
        <v>200</v>
      </c>
      <c r="D429" s="44">
        <v>4.2</v>
      </c>
      <c r="E429" s="43">
        <v>4.53</v>
      </c>
      <c r="F429" s="43">
        <v>19.48</v>
      </c>
      <c r="G429" s="43">
        <v>136.11000000000001</v>
      </c>
      <c r="H429" s="43">
        <v>0.08</v>
      </c>
      <c r="I429" s="43">
        <v>1.1299999999999999</v>
      </c>
      <c r="J429" s="43">
        <v>32.64</v>
      </c>
      <c r="K429" s="43">
        <v>0.37</v>
      </c>
      <c r="L429" s="43">
        <v>112.74</v>
      </c>
      <c r="M429" s="44">
        <v>120.9</v>
      </c>
      <c r="N429" s="43">
        <v>21.28</v>
      </c>
      <c r="O429" s="43">
        <v>0.82</v>
      </c>
    </row>
    <row r="430" spans="1:15" x14ac:dyDescent="0.25">
      <c r="A430" s="41" t="s">
        <v>263</v>
      </c>
      <c r="B430" s="42" t="s">
        <v>200</v>
      </c>
      <c r="C430" s="41">
        <v>165</v>
      </c>
      <c r="D430" s="43">
        <v>26.81</v>
      </c>
      <c r="E430" s="43">
        <v>15.59</v>
      </c>
      <c r="F430" s="43">
        <v>35.78</v>
      </c>
      <c r="G430" s="43">
        <v>396.2</v>
      </c>
      <c r="H430" s="43">
        <v>0.09</v>
      </c>
      <c r="I430" s="43">
        <v>0.68</v>
      </c>
      <c r="J430" s="43">
        <v>107.85</v>
      </c>
      <c r="K430" s="43">
        <v>0.63</v>
      </c>
      <c r="L430" s="43">
        <v>229.56</v>
      </c>
      <c r="M430" s="43">
        <v>325.24</v>
      </c>
      <c r="N430" s="43">
        <v>35.83</v>
      </c>
      <c r="O430" s="43">
        <v>1</v>
      </c>
    </row>
    <row r="431" spans="1:15" x14ac:dyDescent="0.25">
      <c r="A431" s="41" t="s">
        <v>222</v>
      </c>
      <c r="B431" s="42" t="s">
        <v>46</v>
      </c>
      <c r="C431" s="41">
        <v>10</v>
      </c>
      <c r="D431" s="43">
        <v>0.08</v>
      </c>
      <c r="E431" s="43">
        <v>7.25</v>
      </c>
      <c r="F431" s="43">
        <v>0.13</v>
      </c>
      <c r="G431" s="44">
        <v>66.099999999999994</v>
      </c>
      <c r="H431" s="20"/>
      <c r="I431" s="20"/>
      <c r="J431" s="41">
        <v>45</v>
      </c>
      <c r="K431" s="44">
        <v>0.1</v>
      </c>
      <c r="L431" s="44">
        <v>2.4</v>
      </c>
      <c r="M431" s="41">
        <v>3</v>
      </c>
      <c r="N431" s="43">
        <v>0.05</v>
      </c>
      <c r="O431" s="43">
        <v>0.03</v>
      </c>
    </row>
    <row r="432" spans="1:15" x14ac:dyDescent="0.25">
      <c r="A432" s="41" t="s">
        <v>233</v>
      </c>
      <c r="B432" s="42" t="s">
        <v>98</v>
      </c>
      <c r="C432" s="41">
        <v>200</v>
      </c>
      <c r="D432" s="44">
        <v>0.2</v>
      </c>
      <c r="E432" s="43">
        <v>0.02</v>
      </c>
      <c r="F432" s="43">
        <v>10.050000000000001</v>
      </c>
      <c r="G432" s="43">
        <v>41.42</v>
      </c>
      <c r="H432" s="20"/>
      <c r="I432" s="44">
        <v>0.1</v>
      </c>
      <c r="J432" s="44">
        <v>0.5</v>
      </c>
      <c r="K432" s="20"/>
      <c r="L432" s="43">
        <v>5.25</v>
      </c>
      <c r="M432" s="43">
        <v>8.24</v>
      </c>
      <c r="N432" s="44">
        <v>4.4000000000000004</v>
      </c>
      <c r="O432" s="43">
        <v>0.85</v>
      </c>
    </row>
    <row r="433" spans="1:15" x14ac:dyDescent="0.25">
      <c r="A433" s="41"/>
      <c r="B433" s="42" t="s">
        <v>42</v>
      </c>
      <c r="C433" s="41">
        <v>50</v>
      </c>
      <c r="D433" s="43">
        <v>3.95</v>
      </c>
      <c r="E433" s="44">
        <v>0.5</v>
      </c>
      <c r="F433" s="43">
        <v>24.15</v>
      </c>
      <c r="G433" s="44">
        <v>117.5</v>
      </c>
      <c r="H433" s="43">
        <v>0.08</v>
      </c>
      <c r="I433" s="20"/>
      <c r="J433" s="20"/>
      <c r="K433" s="43">
        <v>0.65</v>
      </c>
      <c r="L433" s="44">
        <v>11.5</v>
      </c>
      <c r="M433" s="44">
        <v>43.5</v>
      </c>
      <c r="N433" s="44">
        <v>16.5</v>
      </c>
      <c r="O433" s="41">
        <v>1</v>
      </c>
    </row>
    <row r="434" spans="1:15" x14ac:dyDescent="0.25">
      <c r="A434" s="95" t="s">
        <v>69</v>
      </c>
      <c r="B434" s="95"/>
      <c r="C434" s="40">
        <v>625</v>
      </c>
      <c r="D434" s="43">
        <v>35.24</v>
      </c>
      <c r="E434" s="43">
        <v>27.89</v>
      </c>
      <c r="F434" s="43">
        <v>89.59</v>
      </c>
      <c r="G434" s="43">
        <v>757.33</v>
      </c>
      <c r="H434" s="43">
        <v>0.25</v>
      </c>
      <c r="I434" s="43">
        <v>1.91</v>
      </c>
      <c r="J434" s="43">
        <v>185.99</v>
      </c>
      <c r="K434" s="43">
        <v>1.75</v>
      </c>
      <c r="L434" s="43">
        <v>361.45</v>
      </c>
      <c r="M434" s="43">
        <v>500.88</v>
      </c>
      <c r="N434" s="43">
        <v>78.06</v>
      </c>
      <c r="O434" s="44">
        <v>3.7</v>
      </c>
    </row>
    <row r="435" spans="1:15" x14ac:dyDescent="0.25">
      <c r="A435" s="94" t="s">
        <v>8</v>
      </c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</row>
    <row r="436" spans="1:15" x14ac:dyDescent="0.25">
      <c r="A436" s="41" t="s">
        <v>276</v>
      </c>
      <c r="B436" s="42" t="s">
        <v>153</v>
      </c>
      <c r="C436" s="41">
        <v>100</v>
      </c>
      <c r="D436" s="43">
        <v>1.1399999999999999</v>
      </c>
      <c r="E436" s="43">
        <v>5.19</v>
      </c>
      <c r="F436" s="43">
        <v>11.13</v>
      </c>
      <c r="G436" s="43">
        <v>96.58</v>
      </c>
      <c r="H436" s="43">
        <v>0.02</v>
      </c>
      <c r="I436" s="41">
        <v>10</v>
      </c>
      <c r="J436" s="43">
        <v>2.99</v>
      </c>
      <c r="K436" s="43">
        <v>2.33</v>
      </c>
      <c r="L436" s="43">
        <v>30.13</v>
      </c>
      <c r="M436" s="43">
        <v>32.54</v>
      </c>
      <c r="N436" s="43">
        <v>17.71</v>
      </c>
      <c r="O436" s="43">
        <v>1.67</v>
      </c>
    </row>
    <row r="437" spans="1:15" x14ac:dyDescent="0.25">
      <c r="A437" s="41" t="s">
        <v>285</v>
      </c>
      <c r="B437" s="42" t="s">
        <v>182</v>
      </c>
      <c r="C437" s="41">
        <v>250</v>
      </c>
      <c r="D437" s="43">
        <v>4.55</v>
      </c>
      <c r="E437" s="43">
        <v>6.06</v>
      </c>
      <c r="F437" s="43">
        <v>13.74</v>
      </c>
      <c r="G437" s="43">
        <v>128.05000000000001</v>
      </c>
      <c r="H437" s="43">
        <v>0.06</v>
      </c>
      <c r="I437" s="41">
        <v>20</v>
      </c>
      <c r="J437" s="43">
        <v>201.65</v>
      </c>
      <c r="K437" s="43">
        <v>1.99</v>
      </c>
      <c r="L437" s="44">
        <v>27.6</v>
      </c>
      <c r="M437" s="43">
        <v>58.61</v>
      </c>
      <c r="N437" s="43">
        <v>19.82</v>
      </c>
      <c r="O437" s="43">
        <v>0.74</v>
      </c>
    </row>
    <row r="438" spans="1:15" x14ac:dyDescent="0.25">
      <c r="A438" s="41" t="s">
        <v>286</v>
      </c>
      <c r="B438" s="42" t="s">
        <v>183</v>
      </c>
      <c r="C438" s="41">
        <v>350</v>
      </c>
      <c r="D438" s="43">
        <v>29.04</v>
      </c>
      <c r="E438" s="43">
        <v>23.74</v>
      </c>
      <c r="F438" s="43">
        <v>58.29</v>
      </c>
      <c r="G438" s="43">
        <v>564.98</v>
      </c>
      <c r="H438" s="43">
        <v>0.74</v>
      </c>
      <c r="I438" s="43">
        <v>100.25</v>
      </c>
      <c r="J438" s="43">
        <v>10326.049999999999</v>
      </c>
      <c r="K438" s="43">
        <v>4.78</v>
      </c>
      <c r="L438" s="43">
        <v>53.68</v>
      </c>
      <c r="M438" s="43">
        <v>580.77</v>
      </c>
      <c r="N438" s="43">
        <v>93.43</v>
      </c>
      <c r="O438" s="43">
        <v>11.57</v>
      </c>
    </row>
    <row r="439" spans="1:15" x14ac:dyDescent="0.25">
      <c r="A439" s="41" t="s">
        <v>213</v>
      </c>
      <c r="B439" s="42" t="s">
        <v>72</v>
      </c>
      <c r="C439" s="41">
        <v>200</v>
      </c>
      <c r="D439" s="43">
        <v>0.59</v>
      </c>
      <c r="E439" s="43">
        <v>0.05</v>
      </c>
      <c r="F439" s="43">
        <v>17.59</v>
      </c>
      <c r="G439" s="43">
        <v>73.95</v>
      </c>
      <c r="H439" s="43">
        <v>0.02</v>
      </c>
      <c r="I439" s="44">
        <v>0.6</v>
      </c>
      <c r="J439" s="20"/>
      <c r="K439" s="43">
        <v>0.83</v>
      </c>
      <c r="L439" s="44">
        <v>24.3</v>
      </c>
      <c r="M439" s="44">
        <v>21.9</v>
      </c>
      <c r="N439" s="43">
        <v>15.75</v>
      </c>
      <c r="O439" s="43">
        <v>0.51</v>
      </c>
    </row>
    <row r="440" spans="1:15" x14ac:dyDescent="0.25">
      <c r="A440" s="41"/>
      <c r="B440" s="42" t="s">
        <v>42</v>
      </c>
      <c r="C440" s="41">
        <v>40</v>
      </c>
      <c r="D440" s="43">
        <v>3.16</v>
      </c>
      <c r="E440" s="44">
        <v>0.4</v>
      </c>
      <c r="F440" s="43">
        <v>19.32</v>
      </c>
      <c r="G440" s="41">
        <v>94</v>
      </c>
      <c r="H440" s="43">
        <v>0.06</v>
      </c>
      <c r="I440" s="20"/>
      <c r="J440" s="20"/>
      <c r="K440" s="43">
        <v>0.52</v>
      </c>
      <c r="L440" s="44">
        <v>9.1999999999999993</v>
      </c>
      <c r="M440" s="44">
        <v>34.799999999999997</v>
      </c>
      <c r="N440" s="44">
        <v>13.2</v>
      </c>
      <c r="O440" s="44">
        <v>0.8</v>
      </c>
    </row>
    <row r="441" spans="1:15" x14ac:dyDescent="0.25">
      <c r="A441" s="41"/>
      <c r="B441" s="42" t="s">
        <v>43</v>
      </c>
      <c r="C441" s="41">
        <v>60</v>
      </c>
      <c r="D441" s="43">
        <v>3.36</v>
      </c>
      <c r="E441" s="43">
        <v>0.66</v>
      </c>
      <c r="F441" s="43">
        <v>29.64</v>
      </c>
      <c r="G441" s="44">
        <v>118.8</v>
      </c>
      <c r="H441" s="44">
        <v>0.1</v>
      </c>
      <c r="I441" s="20"/>
      <c r="J441" s="20"/>
      <c r="K441" s="43">
        <v>0.84</v>
      </c>
      <c r="L441" s="44">
        <v>17.399999999999999</v>
      </c>
      <c r="M441" s="41">
        <v>90</v>
      </c>
      <c r="N441" s="44">
        <v>28.2</v>
      </c>
      <c r="O441" s="43">
        <v>2.34</v>
      </c>
    </row>
    <row r="442" spans="1:15" x14ac:dyDescent="0.25">
      <c r="A442" s="95" t="s">
        <v>73</v>
      </c>
      <c r="B442" s="95"/>
      <c r="C442" s="51">
        <v>1000</v>
      </c>
      <c r="D442" s="43">
        <v>41.84</v>
      </c>
      <c r="E442" s="43">
        <v>36.1</v>
      </c>
      <c r="F442" s="43">
        <v>149.71</v>
      </c>
      <c r="G442" s="43">
        <v>1076.3599999999999</v>
      </c>
      <c r="H442" s="41">
        <v>1</v>
      </c>
      <c r="I442" s="43">
        <v>130.85</v>
      </c>
      <c r="J442" s="43">
        <v>10530.69</v>
      </c>
      <c r="K442" s="43">
        <v>11.29</v>
      </c>
      <c r="L442" s="43">
        <v>162.31</v>
      </c>
      <c r="M442" s="43">
        <v>818.62</v>
      </c>
      <c r="N442" s="43">
        <v>188.11</v>
      </c>
      <c r="O442" s="43">
        <v>17.63</v>
      </c>
    </row>
    <row r="443" spans="1:15" x14ac:dyDescent="0.25">
      <c r="A443" s="94" t="s">
        <v>9</v>
      </c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</row>
    <row r="444" spans="1:15" x14ac:dyDescent="0.25">
      <c r="A444" s="41" t="s">
        <v>260</v>
      </c>
      <c r="B444" s="42" t="s">
        <v>158</v>
      </c>
      <c r="C444" s="41">
        <v>60</v>
      </c>
      <c r="D444" s="43">
        <v>4.96</v>
      </c>
      <c r="E444" s="43">
        <v>7.24</v>
      </c>
      <c r="F444" s="43">
        <v>28.67</v>
      </c>
      <c r="G444" s="43">
        <v>199.64</v>
      </c>
      <c r="H444" s="43">
        <v>7.0000000000000007E-2</v>
      </c>
      <c r="I444" s="43">
        <v>0.21</v>
      </c>
      <c r="J444" s="43">
        <v>52.52</v>
      </c>
      <c r="K444" s="43">
        <v>0.64</v>
      </c>
      <c r="L444" s="43">
        <v>30.38</v>
      </c>
      <c r="M444" s="43">
        <v>59.64</v>
      </c>
      <c r="N444" s="43">
        <v>8.83</v>
      </c>
      <c r="O444" s="43">
        <v>0.61</v>
      </c>
    </row>
    <row r="445" spans="1:15" x14ac:dyDescent="0.25">
      <c r="A445" s="41" t="s">
        <v>215</v>
      </c>
      <c r="B445" s="42" t="s">
        <v>94</v>
      </c>
      <c r="C445" s="41">
        <v>200</v>
      </c>
      <c r="D445" s="44">
        <v>0.8</v>
      </c>
      <c r="E445" s="44">
        <v>0.8</v>
      </c>
      <c r="F445" s="44">
        <v>19.600000000000001</v>
      </c>
      <c r="G445" s="41">
        <v>94</v>
      </c>
      <c r="H445" s="43">
        <v>7.0000000000000007E-2</v>
      </c>
      <c r="I445" s="41">
        <v>20</v>
      </c>
      <c r="J445" s="41">
        <v>10</v>
      </c>
      <c r="K445" s="44">
        <v>0.4</v>
      </c>
      <c r="L445" s="41">
        <v>32</v>
      </c>
      <c r="M445" s="41">
        <v>22</v>
      </c>
      <c r="N445" s="41">
        <v>18</v>
      </c>
      <c r="O445" s="44">
        <v>4.4000000000000004</v>
      </c>
    </row>
    <row r="446" spans="1:15" x14ac:dyDescent="0.25">
      <c r="A446" s="41"/>
      <c r="B446" s="42" t="s">
        <v>75</v>
      </c>
      <c r="C446" s="41">
        <v>200</v>
      </c>
      <c r="D446" s="41">
        <v>1</v>
      </c>
      <c r="E446" s="44">
        <v>0.2</v>
      </c>
      <c r="F446" s="44">
        <v>20.2</v>
      </c>
      <c r="G446" s="41">
        <v>92</v>
      </c>
      <c r="H446" s="43">
        <v>0.02</v>
      </c>
      <c r="I446" s="41">
        <v>4</v>
      </c>
      <c r="J446" s="20"/>
      <c r="K446" s="44">
        <v>0.2</v>
      </c>
      <c r="L446" s="41">
        <v>14</v>
      </c>
      <c r="M446" s="41">
        <v>14</v>
      </c>
      <c r="N446" s="41">
        <v>8</v>
      </c>
      <c r="O446" s="44">
        <v>2.8</v>
      </c>
    </row>
    <row r="447" spans="1:15" x14ac:dyDescent="0.25">
      <c r="A447" s="95" t="s">
        <v>205</v>
      </c>
      <c r="B447" s="95"/>
      <c r="C447" s="40">
        <v>460</v>
      </c>
      <c r="D447" s="43">
        <v>6.76</v>
      </c>
      <c r="E447" s="43">
        <v>8.24</v>
      </c>
      <c r="F447" s="43">
        <v>68.47</v>
      </c>
      <c r="G447" s="43">
        <v>385.64</v>
      </c>
      <c r="H447" s="43">
        <v>0.16</v>
      </c>
      <c r="I447" s="43">
        <v>24.21</v>
      </c>
      <c r="J447" s="43">
        <v>62.52</v>
      </c>
      <c r="K447" s="43">
        <v>1.24</v>
      </c>
      <c r="L447" s="43">
        <v>76.38</v>
      </c>
      <c r="M447" s="43">
        <v>95.64</v>
      </c>
      <c r="N447" s="43">
        <v>34.83</v>
      </c>
      <c r="O447" s="43">
        <v>7.81</v>
      </c>
    </row>
    <row r="448" spans="1:15" x14ac:dyDescent="0.25">
      <c r="A448" s="94" t="s">
        <v>10</v>
      </c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</row>
    <row r="449" spans="1:15" x14ac:dyDescent="0.25">
      <c r="A449" s="41" t="s">
        <v>247</v>
      </c>
      <c r="B449" s="42" t="s">
        <v>137</v>
      </c>
      <c r="C449" s="41">
        <v>100</v>
      </c>
      <c r="D449" s="43">
        <v>1.08</v>
      </c>
      <c r="E449" s="43">
        <v>5.18</v>
      </c>
      <c r="F449" s="43">
        <v>4.2699999999999996</v>
      </c>
      <c r="G449" s="44">
        <v>70.3</v>
      </c>
      <c r="H449" s="43">
        <v>0.05</v>
      </c>
      <c r="I449" s="44">
        <v>21.5</v>
      </c>
      <c r="J449" s="44">
        <v>106.4</v>
      </c>
      <c r="K449" s="43">
        <v>2.78</v>
      </c>
      <c r="L449" s="43">
        <v>21.98</v>
      </c>
      <c r="M449" s="43">
        <v>30.85</v>
      </c>
      <c r="N449" s="43">
        <v>18.47</v>
      </c>
      <c r="O449" s="43">
        <v>0.88</v>
      </c>
    </row>
    <row r="450" spans="1:15" x14ac:dyDescent="0.25">
      <c r="A450" s="41" t="s">
        <v>287</v>
      </c>
      <c r="B450" s="42" t="s">
        <v>184</v>
      </c>
      <c r="C450" s="41">
        <v>350</v>
      </c>
      <c r="D450" s="43">
        <v>29.02</v>
      </c>
      <c r="E450" s="43">
        <v>26.41</v>
      </c>
      <c r="F450" s="43">
        <v>32.53</v>
      </c>
      <c r="G450" s="43">
        <v>485.26</v>
      </c>
      <c r="H450" s="43">
        <v>1.38</v>
      </c>
      <c r="I450" s="43">
        <v>63.96</v>
      </c>
      <c r="J450" s="43">
        <v>437.44</v>
      </c>
      <c r="K450" s="43">
        <v>2.99</v>
      </c>
      <c r="L450" s="43">
        <v>74.81</v>
      </c>
      <c r="M450" s="43">
        <v>332.98</v>
      </c>
      <c r="N450" s="43">
        <v>79.52</v>
      </c>
      <c r="O450" s="43">
        <v>3.74</v>
      </c>
    </row>
    <row r="451" spans="1:15" x14ac:dyDescent="0.25">
      <c r="A451" s="41" t="s">
        <v>233</v>
      </c>
      <c r="B451" s="42" t="s">
        <v>102</v>
      </c>
      <c r="C451" s="41">
        <v>200</v>
      </c>
      <c r="D451" s="44">
        <v>0.3</v>
      </c>
      <c r="E451" s="43">
        <v>0.06</v>
      </c>
      <c r="F451" s="44">
        <v>11.5</v>
      </c>
      <c r="G451" s="43">
        <v>49.94</v>
      </c>
      <c r="H451" s="20"/>
      <c r="I451" s="44">
        <v>30.1</v>
      </c>
      <c r="J451" s="43">
        <v>25.01</v>
      </c>
      <c r="K451" s="43">
        <v>0.11</v>
      </c>
      <c r="L451" s="43">
        <v>7.05</v>
      </c>
      <c r="M451" s="43">
        <v>8.75</v>
      </c>
      <c r="N451" s="43">
        <v>4.91</v>
      </c>
      <c r="O451" s="43">
        <v>0.94</v>
      </c>
    </row>
    <row r="452" spans="1:15" x14ac:dyDescent="0.25">
      <c r="A452" s="41"/>
      <c r="B452" s="42" t="s">
        <v>42</v>
      </c>
      <c r="C452" s="41">
        <v>50</v>
      </c>
      <c r="D452" s="43">
        <v>3.95</v>
      </c>
      <c r="E452" s="44">
        <v>0.5</v>
      </c>
      <c r="F452" s="43">
        <v>24.15</v>
      </c>
      <c r="G452" s="44">
        <v>117.5</v>
      </c>
      <c r="H452" s="43">
        <v>0.08</v>
      </c>
      <c r="I452" s="20"/>
      <c r="J452" s="20"/>
      <c r="K452" s="43">
        <v>0.65</v>
      </c>
      <c r="L452" s="44">
        <v>11.5</v>
      </c>
      <c r="M452" s="44">
        <v>43.5</v>
      </c>
      <c r="N452" s="44">
        <v>16.5</v>
      </c>
      <c r="O452" s="41">
        <v>1</v>
      </c>
    </row>
    <row r="453" spans="1:15" x14ac:dyDescent="0.25">
      <c r="A453" s="95" t="s">
        <v>79</v>
      </c>
      <c r="B453" s="95"/>
      <c r="C453" s="40">
        <v>700</v>
      </c>
      <c r="D453" s="43">
        <v>34.35</v>
      </c>
      <c r="E453" s="43">
        <v>32.15</v>
      </c>
      <c r="F453" s="43">
        <v>72.45</v>
      </c>
      <c r="G453" s="41">
        <v>723</v>
      </c>
      <c r="H453" s="43">
        <v>1.51</v>
      </c>
      <c r="I453" s="43">
        <v>115.56</v>
      </c>
      <c r="J453" s="43">
        <v>568.85</v>
      </c>
      <c r="K453" s="43">
        <v>6.53</v>
      </c>
      <c r="L453" s="43">
        <v>115.34</v>
      </c>
      <c r="M453" s="43">
        <v>416.08</v>
      </c>
      <c r="N453" s="44">
        <v>119.4</v>
      </c>
      <c r="O453" s="43">
        <v>6.56</v>
      </c>
    </row>
    <row r="454" spans="1:15" x14ac:dyDescent="0.25">
      <c r="A454" s="94" t="s">
        <v>11</v>
      </c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</row>
    <row r="455" spans="1:15" x14ac:dyDescent="0.25">
      <c r="A455" s="41"/>
      <c r="B455" s="42" t="s">
        <v>129</v>
      </c>
      <c r="C455" s="41">
        <v>200</v>
      </c>
      <c r="D455" s="44">
        <v>5.8</v>
      </c>
      <c r="E455" s="41">
        <v>5</v>
      </c>
      <c r="F455" s="41">
        <v>8</v>
      </c>
      <c r="G455" s="41">
        <v>106</v>
      </c>
      <c r="H455" s="43">
        <v>0.08</v>
      </c>
      <c r="I455" s="44">
        <v>1.4</v>
      </c>
      <c r="J455" s="41">
        <v>40</v>
      </c>
      <c r="K455" s="20"/>
      <c r="L455" s="41">
        <v>240</v>
      </c>
      <c r="M455" s="41">
        <v>180</v>
      </c>
      <c r="N455" s="41">
        <v>28</v>
      </c>
      <c r="O455" s="44">
        <v>0.2</v>
      </c>
    </row>
    <row r="456" spans="1:15" x14ac:dyDescent="0.25">
      <c r="A456" s="41"/>
      <c r="B456" s="42" t="s">
        <v>49</v>
      </c>
      <c r="C456" s="41">
        <v>25</v>
      </c>
      <c r="D456" s="43">
        <v>0.98</v>
      </c>
      <c r="E456" s="43">
        <v>7.65</v>
      </c>
      <c r="F456" s="43">
        <v>15.63</v>
      </c>
      <c r="G456" s="44">
        <v>135.5</v>
      </c>
      <c r="H456" s="43">
        <v>0.01</v>
      </c>
      <c r="I456" s="20"/>
      <c r="J456" s="44">
        <v>1.5</v>
      </c>
      <c r="K456" s="20"/>
      <c r="L456" s="41">
        <v>2</v>
      </c>
      <c r="M456" s="44">
        <v>10.5</v>
      </c>
      <c r="N456" s="44">
        <v>1.5</v>
      </c>
      <c r="O456" s="43">
        <v>0.15</v>
      </c>
    </row>
    <row r="457" spans="1:15" x14ac:dyDescent="0.25">
      <c r="A457" s="95" t="s">
        <v>81</v>
      </c>
      <c r="B457" s="95"/>
      <c r="C457" s="40">
        <v>225</v>
      </c>
      <c r="D457" s="43">
        <v>6.78</v>
      </c>
      <c r="E457" s="43">
        <v>12.65</v>
      </c>
      <c r="F457" s="43">
        <v>23.63</v>
      </c>
      <c r="G457" s="44">
        <v>241.5</v>
      </c>
      <c r="H457" s="43">
        <v>0.09</v>
      </c>
      <c r="I457" s="44">
        <v>1.4</v>
      </c>
      <c r="J457" s="44">
        <v>41.5</v>
      </c>
      <c r="K457" s="20"/>
      <c r="L457" s="41">
        <v>242</v>
      </c>
      <c r="M457" s="44">
        <v>190.5</v>
      </c>
      <c r="N457" s="44">
        <v>29.5</v>
      </c>
      <c r="O457" s="43">
        <v>0.35</v>
      </c>
    </row>
    <row r="458" spans="1:15" x14ac:dyDescent="0.25">
      <c r="A458" s="95" t="s">
        <v>82</v>
      </c>
      <c r="B458" s="95"/>
      <c r="C458" s="51">
        <v>3010</v>
      </c>
      <c r="D458" s="43">
        <v>124.97</v>
      </c>
      <c r="E458" s="43">
        <v>117.03</v>
      </c>
      <c r="F458" s="43">
        <v>403.85</v>
      </c>
      <c r="G458" s="43">
        <v>3183.83</v>
      </c>
      <c r="H458" s="43">
        <v>3.01</v>
      </c>
      <c r="I458" s="43">
        <v>273.93</v>
      </c>
      <c r="J458" s="43">
        <v>11389.55</v>
      </c>
      <c r="K458" s="43">
        <v>20.81</v>
      </c>
      <c r="L458" s="43">
        <v>957.48</v>
      </c>
      <c r="M458" s="43">
        <v>2021.72</v>
      </c>
      <c r="N458" s="44">
        <v>449.9</v>
      </c>
      <c r="O458" s="43">
        <v>36.049999999999997</v>
      </c>
    </row>
    <row r="459" spans="1:15" s="34" customFormat="1" x14ac:dyDescent="0.25">
      <c r="A459" s="29" t="s">
        <v>64</v>
      </c>
      <c r="B459" s="37">
        <v>2</v>
      </c>
      <c r="C459" s="30"/>
      <c r="D459" s="30"/>
      <c r="E459" s="30"/>
      <c r="F459" s="31"/>
      <c r="G459" s="31"/>
      <c r="H459" s="30"/>
      <c r="I459" s="30"/>
      <c r="J459" s="30"/>
      <c r="K459" s="30"/>
      <c r="L459" s="30"/>
      <c r="M459" s="30"/>
      <c r="N459" s="32"/>
      <c r="O459" s="33"/>
    </row>
    <row r="460" spans="1:15" s="34" customFormat="1" x14ac:dyDescent="0.25">
      <c r="A460" s="29" t="s">
        <v>62</v>
      </c>
      <c r="B460" s="38" t="s">
        <v>106</v>
      </c>
      <c r="C460" s="37"/>
      <c r="D460" s="30"/>
      <c r="E460" s="30"/>
      <c r="F460" s="31"/>
      <c r="G460" s="31"/>
      <c r="H460" s="30"/>
      <c r="I460" s="30"/>
      <c r="J460" s="30"/>
      <c r="K460" s="30"/>
      <c r="L460" s="30"/>
      <c r="M460" s="30"/>
      <c r="N460" s="32"/>
      <c r="O460" s="33"/>
    </row>
    <row r="461" spans="1:15" x14ac:dyDescent="0.25">
      <c r="A461" s="97" t="s">
        <v>65</v>
      </c>
      <c r="B461" s="99" t="s">
        <v>66</v>
      </c>
      <c r="C461" s="99" t="s">
        <v>26</v>
      </c>
      <c r="D461" s="96" t="s">
        <v>27</v>
      </c>
      <c r="E461" s="96"/>
      <c r="F461" s="96"/>
      <c r="G461" s="99" t="s">
        <v>28</v>
      </c>
      <c r="H461" s="96" t="s">
        <v>29</v>
      </c>
      <c r="I461" s="96"/>
      <c r="J461" s="96"/>
      <c r="K461" s="96"/>
      <c r="L461" s="96" t="s">
        <v>30</v>
      </c>
      <c r="M461" s="96"/>
      <c r="N461" s="96"/>
      <c r="O461" s="96"/>
    </row>
    <row r="462" spans="1:15" x14ac:dyDescent="0.25">
      <c r="A462" s="98"/>
      <c r="B462" s="100"/>
      <c r="C462" s="101"/>
      <c r="D462" s="39" t="s">
        <v>31</v>
      </c>
      <c r="E462" s="39" t="s">
        <v>32</v>
      </c>
      <c r="F462" s="39" t="s">
        <v>33</v>
      </c>
      <c r="G462" s="101"/>
      <c r="H462" s="39" t="s">
        <v>34</v>
      </c>
      <c r="I462" s="39" t="s">
        <v>35</v>
      </c>
      <c r="J462" s="39" t="s">
        <v>36</v>
      </c>
      <c r="K462" s="39" t="s">
        <v>37</v>
      </c>
      <c r="L462" s="39" t="s">
        <v>38</v>
      </c>
      <c r="M462" s="39" t="s">
        <v>39</v>
      </c>
      <c r="N462" s="39" t="s">
        <v>40</v>
      </c>
      <c r="O462" s="39" t="s">
        <v>41</v>
      </c>
    </row>
    <row r="463" spans="1:15" x14ac:dyDescent="0.25">
      <c r="A463" s="40">
        <v>1</v>
      </c>
      <c r="B463" s="40">
        <v>2</v>
      </c>
      <c r="C463" s="40">
        <v>3</v>
      </c>
      <c r="D463" s="40">
        <v>4</v>
      </c>
      <c r="E463" s="40">
        <v>5</v>
      </c>
      <c r="F463" s="40">
        <v>6</v>
      </c>
      <c r="G463" s="40">
        <v>7</v>
      </c>
      <c r="H463" s="40">
        <v>8</v>
      </c>
      <c r="I463" s="40">
        <v>9</v>
      </c>
      <c r="J463" s="40">
        <v>10</v>
      </c>
      <c r="K463" s="40">
        <v>11</v>
      </c>
      <c r="L463" s="40">
        <v>12</v>
      </c>
      <c r="M463" s="40">
        <v>13</v>
      </c>
      <c r="N463" s="40">
        <v>14</v>
      </c>
      <c r="O463" s="40">
        <v>15</v>
      </c>
    </row>
    <row r="464" spans="1:15" x14ac:dyDescent="0.25">
      <c r="A464" s="94" t="s">
        <v>0</v>
      </c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</row>
    <row r="465" spans="1:15" x14ac:dyDescent="0.25">
      <c r="A465" s="41" t="s">
        <v>206</v>
      </c>
      <c r="B465" s="42" t="s">
        <v>122</v>
      </c>
      <c r="C465" s="78">
        <v>200</v>
      </c>
      <c r="D465" s="79">
        <v>8.27</v>
      </c>
      <c r="E465" s="79">
        <v>5.73</v>
      </c>
      <c r="F465" s="79">
        <v>35.71</v>
      </c>
      <c r="G465" s="79">
        <v>227.74</v>
      </c>
      <c r="H465" s="79">
        <v>0.23</v>
      </c>
      <c r="I465" s="79">
        <v>1.04</v>
      </c>
      <c r="J465" s="79">
        <v>32.04</v>
      </c>
      <c r="K465" s="79">
        <v>0.49</v>
      </c>
      <c r="L465" s="79">
        <v>107.74</v>
      </c>
      <c r="M465" s="79">
        <v>213.26</v>
      </c>
      <c r="N465" s="80">
        <v>105.3</v>
      </c>
      <c r="O465" s="79">
        <v>3.26</v>
      </c>
    </row>
    <row r="466" spans="1:15" x14ac:dyDescent="0.25">
      <c r="A466" s="41" t="s">
        <v>308</v>
      </c>
      <c r="B466" s="42" t="s">
        <v>321</v>
      </c>
      <c r="C466" s="78">
        <v>100</v>
      </c>
      <c r="D466" s="79">
        <v>9.02</v>
      </c>
      <c r="E466" s="80">
        <v>7.7</v>
      </c>
      <c r="F466" s="79">
        <v>2.36</v>
      </c>
      <c r="G466" s="79">
        <v>115.26</v>
      </c>
      <c r="H466" s="80">
        <v>0.1</v>
      </c>
      <c r="I466" s="79">
        <v>27.76</v>
      </c>
      <c r="J466" s="80">
        <v>526.9</v>
      </c>
      <c r="K466" s="79">
        <v>1.61</v>
      </c>
      <c r="L466" s="79">
        <v>108.23</v>
      </c>
      <c r="M466" s="79">
        <v>165.55</v>
      </c>
      <c r="N466" s="79">
        <v>50.45</v>
      </c>
      <c r="O466" s="79">
        <v>8.16</v>
      </c>
    </row>
    <row r="467" spans="1:15" x14ac:dyDescent="0.25">
      <c r="A467" s="41" t="s">
        <v>222</v>
      </c>
      <c r="B467" s="42" t="s">
        <v>46</v>
      </c>
      <c r="C467" s="78">
        <v>10</v>
      </c>
      <c r="D467" s="79">
        <v>0.08</v>
      </c>
      <c r="E467" s="79">
        <v>7.25</v>
      </c>
      <c r="F467" s="79">
        <v>0.13</v>
      </c>
      <c r="G467" s="80">
        <v>66.099999999999994</v>
      </c>
      <c r="H467" s="81"/>
      <c r="I467" s="81"/>
      <c r="J467" s="78">
        <v>45</v>
      </c>
      <c r="K467" s="80">
        <v>0.1</v>
      </c>
      <c r="L467" s="80">
        <v>2.4</v>
      </c>
      <c r="M467" s="78">
        <v>3</v>
      </c>
      <c r="N467" s="79">
        <v>0.05</v>
      </c>
      <c r="O467" s="79">
        <v>0.03</v>
      </c>
    </row>
    <row r="468" spans="1:15" x14ac:dyDescent="0.25">
      <c r="A468" s="41" t="s">
        <v>223</v>
      </c>
      <c r="B468" s="42" t="s">
        <v>86</v>
      </c>
      <c r="C468" s="78">
        <v>20</v>
      </c>
      <c r="D468" s="79">
        <v>4.6399999999999997</v>
      </c>
      <c r="E468" s="80">
        <v>5.9</v>
      </c>
      <c r="F468" s="81"/>
      <c r="G468" s="80">
        <v>72.8</v>
      </c>
      <c r="H468" s="79">
        <v>0.01</v>
      </c>
      <c r="I468" s="79">
        <v>0.14000000000000001</v>
      </c>
      <c r="J468" s="80">
        <v>57.6</v>
      </c>
      <c r="K468" s="80">
        <v>0.1</v>
      </c>
      <c r="L468" s="78">
        <v>176</v>
      </c>
      <c r="M468" s="78">
        <v>100</v>
      </c>
      <c r="N468" s="78">
        <v>7</v>
      </c>
      <c r="O468" s="80">
        <v>0.2</v>
      </c>
    </row>
    <row r="469" spans="1:15" x14ac:dyDescent="0.25">
      <c r="A469" s="41" t="s">
        <v>208</v>
      </c>
      <c r="B469" s="42" t="s">
        <v>68</v>
      </c>
      <c r="C469" s="78">
        <v>200</v>
      </c>
      <c r="D469" s="79">
        <v>3.58</v>
      </c>
      <c r="E469" s="79">
        <v>2.85</v>
      </c>
      <c r="F469" s="79">
        <v>14.71</v>
      </c>
      <c r="G469" s="79">
        <v>100.06</v>
      </c>
      <c r="H469" s="79">
        <v>0.04</v>
      </c>
      <c r="I469" s="79">
        <v>1.17</v>
      </c>
      <c r="J469" s="79">
        <v>19.920000000000002</v>
      </c>
      <c r="K469" s="80">
        <v>0.1</v>
      </c>
      <c r="L469" s="79">
        <v>113.42</v>
      </c>
      <c r="M469" s="80">
        <v>107.2</v>
      </c>
      <c r="N469" s="80">
        <v>29.6</v>
      </c>
      <c r="O469" s="78">
        <v>1</v>
      </c>
    </row>
    <row r="470" spans="1:15" x14ac:dyDescent="0.25">
      <c r="A470" s="41"/>
      <c r="B470" s="42" t="s">
        <v>42</v>
      </c>
      <c r="C470" s="78">
        <v>60</v>
      </c>
      <c r="D470" s="79">
        <v>4.74</v>
      </c>
      <c r="E470" s="80">
        <v>0.6</v>
      </c>
      <c r="F470" s="79">
        <v>28.98</v>
      </c>
      <c r="G470" s="78">
        <v>141</v>
      </c>
      <c r="H470" s="80">
        <v>0.1</v>
      </c>
      <c r="I470" s="81"/>
      <c r="J470" s="81"/>
      <c r="K470" s="79">
        <v>0.78</v>
      </c>
      <c r="L470" s="80">
        <v>13.8</v>
      </c>
      <c r="M470" s="80">
        <v>52.2</v>
      </c>
      <c r="N470" s="80">
        <v>19.8</v>
      </c>
      <c r="O470" s="80">
        <v>1.2</v>
      </c>
    </row>
    <row r="471" spans="1:15" x14ac:dyDescent="0.25">
      <c r="A471" s="95" t="s">
        <v>69</v>
      </c>
      <c r="B471" s="95"/>
      <c r="C471" s="82">
        <v>590</v>
      </c>
      <c r="D471" s="79">
        <v>30.33</v>
      </c>
      <c r="E471" s="79">
        <v>30.03</v>
      </c>
      <c r="F471" s="79">
        <v>81.89</v>
      </c>
      <c r="G471" s="79">
        <v>722.96</v>
      </c>
      <c r="H471" s="79">
        <v>0.48</v>
      </c>
      <c r="I471" s="79">
        <v>30.11</v>
      </c>
      <c r="J471" s="79">
        <v>681.46</v>
      </c>
      <c r="K471" s="79">
        <v>3.18</v>
      </c>
      <c r="L471" s="79">
        <v>521.59</v>
      </c>
      <c r="M471" s="79">
        <v>641.21</v>
      </c>
      <c r="N471" s="80">
        <v>212.2</v>
      </c>
      <c r="O471" s="79">
        <v>13.85</v>
      </c>
    </row>
    <row r="472" spans="1:15" x14ac:dyDescent="0.25">
      <c r="A472" s="94" t="s">
        <v>8</v>
      </c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</row>
    <row r="473" spans="1:15" x14ac:dyDescent="0.25">
      <c r="A473" s="41" t="s">
        <v>209</v>
      </c>
      <c r="B473" s="42" t="s">
        <v>70</v>
      </c>
      <c r="C473" s="41">
        <v>100</v>
      </c>
      <c r="D473" s="43">
        <v>1.01</v>
      </c>
      <c r="E473" s="43">
        <v>6.15</v>
      </c>
      <c r="F473" s="43">
        <v>3.82</v>
      </c>
      <c r="G473" s="43">
        <v>75.97</v>
      </c>
      <c r="H473" s="43">
        <v>0.05</v>
      </c>
      <c r="I473" s="41">
        <v>17</v>
      </c>
      <c r="J473" s="43">
        <v>67.540000000000006</v>
      </c>
      <c r="K473" s="43">
        <v>3.04</v>
      </c>
      <c r="L473" s="43">
        <v>18.14</v>
      </c>
      <c r="M473" s="43">
        <v>31.47</v>
      </c>
      <c r="N473" s="43">
        <v>16.670000000000002</v>
      </c>
      <c r="O473" s="43">
        <v>0.73</v>
      </c>
    </row>
    <row r="474" spans="1:15" x14ac:dyDescent="0.25">
      <c r="A474" s="41" t="s">
        <v>288</v>
      </c>
      <c r="B474" s="42" t="s">
        <v>113</v>
      </c>
      <c r="C474" s="41">
        <v>260</v>
      </c>
      <c r="D474" s="43">
        <v>4.74</v>
      </c>
      <c r="E474" s="43">
        <v>7.64</v>
      </c>
      <c r="F474" s="44">
        <v>17.600000000000001</v>
      </c>
      <c r="G474" s="43">
        <v>159.01</v>
      </c>
      <c r="H474" s="43">
        <v>0.11</v>
      </c>
      <c r="I474" s="43">
        <v>16.64</v>
      </c>
      <c r="J474" s="43">
        <v>212.86</v>
      </c>
      <c r="K474" s="43">
        <v>1.96</v>
      </c>
      <c r="L474" s="43">
        <v>26.24</v>
      </c>
      <c r="M474" s="43">
        <v>70.33</v>
      </c>
      <c r="N474" s="43">
        <v>27.19</v>
      </c>
      <c r="O474" s="43">
        <v>0.96</v>
      </c>
    </row>
    <row r="475" spans="1:15" x14ac:dyDescent="0.25">
      <c r="A475" s="41" t="s">
        <v>243</v>
      </c>
      <c r="B475" s="42" t="s">
        <v>185</v>
      </c>
      <c r="C475" s="41">
        <v>130</v>
      </c>
      <c r="D475" s="43">
        <v>16.55</v>
      </c>
      <c r="E475" s="43">
        <v>18.63</v>
      </c>
      <c r="F475" s="43">
        <v>4.1100000000000003</v>
      </c>
      <c r="G475" s="43">
        <v>255.43</v>
      </c>
      <c r="H475" s="43">
        <v>0.73</v>
      </c>
      <c r="I475" s="43">
        <v>3.44</v>
      </c>
      <c r="J475" s="43">
        <v>181.84</v>
      </c>
      <c r="K475" s="43">
        <v>1.19</v>
      </c>
      <c r="L475" s="43">
        <v>21.94</v>
      </c>
      <c r="M475" s="43">
        <v>183.15</v>
      </c>
      <c r="N475" s="43">
        <v>23.45</v>
      </c>
      <c r="O475" s="43">
        <v>1.23</v>
      </c>
    </row>
    <row r="476" spans="1:15" x14ac:dyDescent="0.25">
      <c r="A476" s="41" t="s">
        <v>306</v>
      </c>
      <c r="B476" s="42" t="s">
        <v>125</v>
      </c>
      <c r="C476" s="41">
        <v>180</v>
      </c>
      <c r="D476" s="43">
        <v>6.21</v>
      </c>
      <c r="E476" s="43">
        <v>3.57</v>
      </c>
      <c r="F476" s="44">
        <v>37.299999999999997</v>
      </c>
      <c r="G476" s="43">
        <v>206.96</v>
      </c>
      <c r="H476" s="43">
        <v>0.12</v>
      </c>
      <c r="I476" s="44">
        <v>4.3</v>
      </c>
      <c r="J476" s="44">
        <v>583.5</v>
      </c>
      <c r="K476" s="43">
        <v>0.93</v>
      </c>
      <c r="L476" s="43">
        <v>22.11</v>
      </c>
      <c r="M476" s="44">
        <v>68.2</v>
      </c>
      <c r="N476" s="43">
        <v>22.74</v>
      </c>
      <c r="O476" s="43">
        <v>1.1499999999999999</v>
      </c>
    </row>
    <row r="477" spans="1:15" x14ac:dyDescent="0.25">
      <c r="A477" s="41" t="s">
        <v>259</v>
      </c>
      <c r="B477" s="42" t="s">
        <v>107</v>
      </c>
      <c r="C477" s="41">
        <v>200</v>
      </c>
      <c r="D477" s="43">
        <v>0.19</v>
      </c>
      <c r="E477" s="43">
        <v>0.05</v>
      </c>
      <c r="F477" s="43">
        <v>19.46</v>
      </c>
      <c r="G477" s="43">
        <v>80.03</v>
      </c>
      <c r="H477" s="43">
        <v>0.01</v>
      </c>
      <c r="I477" s="43">
        <v>3.45</v>
      </c>
      <c r="J477" s="20"/>
      <c r="K477" s="43">
        <v>7.0000000000000007E-2</v>
      </c>
      <c r="L477" s="43">
        <v>12.41</v>
      </c>
      <c r="M477" s="43">
        <v>13.83</v>
      </c>
      <c r="N477" s="43">
        <v>5.98</v>
      </c>
      <c r="O477" s="43">
        <v>0.15</v>
      </c>
    </row>
    <row r="478" spans="1:15" x14ac:dyDescent="0.25">
      <c r="A478" s="41"/>
      <c r="B478" s="42" t="s">
        <v>42</v>
      </c>
      <c r="C478" s="41">
        <v>40</v>
      </c>
      <c r="D478" s="43">
        <v>3.16</v>
      </c>
      <c r="E478" s="44">
        <v>0.4</v>
      </c>
      <c r="F478" s="43">
        <v>19.32</v>
      </c>
      <c r="G478" s="41">
        <v>94</v>
      </c>
      <c r="H478" s="43">
        <v>0.06</v>
      </c>
      <c r="I478" s="20"/>
      <c r="J478" s="20"/>
      <c r="K478" s="43">
        <v>0.52</v>
      </c>
      <c r="L478" s="44">
        <v>9.1999999999999993</v>
      </c>
      <c r="M478" s="44">
        <v>34.799999999999997</v>
      </c>
      <c r="N478" s="44">
        <v>13.2</v>
      </c>
      <c r="O478" s="44">
        <v>0.8</v>
      </c>
    </row>
    <row r="479" spans="1:15" x14ac:dyDescent="0.25">
      <c r="A479" s="41"/>
      <c r="B479" s="42" t="s">
        <v>43</v>
      </c>
      <c r="C479" s="41">
        <v>60</v>
      </c>
      <c r="D479" s="43">
        <v>3.36</v>
      </c>
      <c r="E479" s="43">
        <v>0.66</v>
      </c>
      <c r="F479" s="43">
        <v>29.64</v>
      </c>
      <c r="G479" s="44">
        <v>118.8</v>
      </c>
      <c r="H479" s="44">
        <v>0.1</v>
      </c>
      <c r="I479" s="20"/>
      <c r="J479" s="20"/>
      <c r="K479" s="43">
        <v>0.84</v>
      </c>
      <c r="L479" s="44">
        <v>17.399999999999999</v>
      </c>
      <c r="M479" s="41">
        <v>90</v>
      </c>
      <c r="N479" s="44">
        <v>28.2</v>
      </c>
      <c r="O479" s="43">
        <v>2.34</v>
      </c>
    </row>
    <row r="480" spans="1:15" x14ac:dyDescent="0.25">
      <c r="A480" s="95" t="s">
        <v>73</v>
      </c>
      <c r="B480" s="95"/>
      <c r="C480" s="40">
        <v>970</v>
      </c>
      <c r="D480" s="43">
        <v>35.22</v>
      </c>
      <c r="E480" s="43">
        <v>37.1</v>
      </c>
      <c r="F480" s="43">
        <v>131.25</v>
      </c>
      <c r="G480" s="44">
        <v>990.2</v>
      </c>
      <c r="H480" s="43">
        <v>1.18</v>
      </c>
      <c r="I480" s="43">
        <v>44.83</v>
      </c>
      <c r="J480" s="43">
        <v>1045.74</v>
      </c>
      <c r="K480" s="43">
        <v>8.5500000000000007</v>
      </c>
      <c r="L480" s="43">
        <v>127.44</v>
      </c>
      <c r="M480" s="43">
        <v>491.78</v>
      </c>
      <c r="N480" s="43">
        <v>137.43</v>
      </c>
      <c r="O480" s="43">
        <v>7.36</v>
      </c>
    </row>
    <row r="481" spans="1:15" x14ac:dyDescent="0.25">
      <c r="A481" s="94" t="s">
        <v>9</v>
      </c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</row>
    <row r="482" spans="1:15" x14ac:dyDescent="0.25">
      <c r="A482" s="41" t="s">
        <v>214</v>
      </c>
      <c r="B482" s="42" t="s">
        <v>74</v>
      </c>
      <c r="C482" s="41">
        <v>60</v>
      </c>
      <c r="D482" s="43">
        <v>3.77</v>
      </c>
      <c r="E482" s="43">
        <v>6.69</v>
      </c>
      <c r="F482" s="43">
        <v>25.25</v>
      </c>
      <c r="G482" s="43">
        <v>176.56</v>
      </c>
      <c r="H482" s="43">
        <v>0.06</v>
      </c>
      <c r="I482" s="43">
        <v>1.45</v>
      </c>
      <c r="J482" s="43">
        <v>45.38</v>
      </c>
      <c r="K482" s="43">
        <v>0.56000000000000005</v>
      </c>
      <c r="L482" s="43">
        <v>19.72</v>
      </c>
      <c r="M482" s="43">
        <v>42.13</v>
      </c>
      <c r="N482" s="43">
        <v>7.43</v>
      </c>
      <c r="O482" s="43">
        <v>0.81</v>
      </c>
    </row>
    <row r="483" spans="1:15" x14ac:dyDescent="0.25">
      <c r="A483" s="41" t="s">
        <v>215</v>
      </c>
      <c r="B483" s="42" t="s">
        <v>44</v>
      </c>
      <c r="C483" s="41">
        <v>200</v>
      </c>
      <c r="D483" s="44">
        <v>0.8</v>
      </c>
      <c r="E483" s="44">
        <v>0.6</v>
      </c>
      <c r="F483" s="44">
        <v>20.6</v>
      </c>
      <c r="G483" s="41">
        <v>94</v>
      </c>
      <c r="H483" s="43">
        <v>0.04</v>
      </c>
      <c r="I483" s="41">
        <v>10</v>
      </c>
      <c r="J483" s="41">
        <v>4</v>
      </c>
      <c r="K483" s="44">
        <v>0.8</v>
      </c>
      <c r="L483" s="41">
        <v>38</v>
      </c>
      <c r="M483" s="41">
        <v>32</v>
      </c>
      <c r="N483" s="41">
        <v>24</v>
      </c>
      <c r="O483" s="44">
        <v>4.5999999999999996</v>
      </c>
    </row>
    <row r="484" spans="1:15" x14ac:dyDescent="0.25">
      <c r="A484" s="41"/>
      <c r="B484" s="42" t="s">
        <v>75</v>
      </c>
      <c r="C484" s="41">
        <v>200</v>
      </c>
      <c r="D484" s="41">
        <v>1</v>
      </c>
      <c r="E484" s="44">
        <v>0.2</v>
      </c>
      <c r="F484" s="44">
        <v>20.2</v>
      </c>
      <c r="G484" s="41">
        <v>92</v>
      </c>
      <c r="H484" s="43">
        <v>0.02</v>
      </c>
      <c r="I484" s="41">
        <v>4</v>
      </c>
      <c r="J484" s="20"/>
      <c r="K484" s="44">
        <v>0.2</v>
      </c>
      <c r="L484" s="41">
        <v>14</v>
      </c>
      <c r="M484" s="41">
        <v>14</v>
      </c>
      <c r="N484" s="41">
        <v>8</v>
      </c>
      <c r="O484" s="44">
        <v>2.8</v>
      </c>
    </row>
    <row r="485" spans="1:15" x14ac:dyDescent="0.25">
      <c r="A485" s="95" t="s">
        <v>205</v>
      </c>
      <c r="B485" s="95"/>
      <c r="C485" s="40">
        <v>460</v>
      </c>
      <c r="D485" s="43">
        <v>5.57</v>
      </c>
      <c r="E485" s="43">
        <v>7.49</v>
      </c>
      <c r="F485" s="43">
        <v>66.05</v>
      </c>
      <c r="G485" s="43">
        <v>362.56</v>
      </c>
      <c r="H485" s="43">
        <v>0.12</v>
      </c>
      <c r="I485" s="43">
        <v>15.45</v>
      </c>
      <c r="J485" s="43">
        <v>49.38</v>
      </c>
      <c r="K485" s="43">
        <v>1.56</v>
      </c>
      <c r="L485" s="43">
        <v>71.72</v>
      </c>
      <c r="M485" s="43">
        <v>88.13</v>
      </c>
      <c r="N485" s="43">
        <v>39.43</v>
      </c>
      <c r="O485" s="43">
        <v>8.2100000000000009</v>
      </c>
    </row>
    <row r="486" spans="1:15" x14ac:dyDescent="0.25">
      <c r="A486" s="94" t="s">
        <v>10</v>
      </c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</row>
    <row r="487" spans="1:15" x14ac:dyDescent="0.25">
      <c r="A487" s="41" t="s">
        <v>224</v>
      </c>
      <c r="B487" s="42" t="s">
        <v>88</v>
      </c>
      <c r="C487" s="41">
        <v>100</v>
      </c>
      <c r="D487" s="43">
        <v>1.57</v>
      </c>
      <c r="E487" s="43">
        <v>5.19</v>
      </c>
      <c r="F487" s="43">
        <v>8.61</v>
      </c>
      <c r="G487" s="43">
        <v>88.09</v>
      </c>
      <c r="H487" s="43">
        <v>0.06</v>
      </c>
      <c r="I487" s="43">
        <v>10.75</v>
      </c>
      <c r="J487" s="44">
        <v>267.2</v>
      </c>
      <c r="K487" s="43">
        <v>2.35</v>
      </c>
      <c r="L487" s="43">
        <v>25.02</v>
      </c>
      <c r="M487" s="43">
        <v>47.04</v>
      </c>
      <c r="N487" s="43">
        <v>21.44</v>
      </c>
      <c r="O487" s="43">
        <v>0.87</v>
      </c>
    </row>
    <row r="488" spans="1:15" x14ac:dyDescent="0.25">
      <c r="A488" s="41" t="s">
        <v>255</v>
      </c>
      <c r="B488" s="42" t="s">
        <v>191</v>
      </c>
      <c r="C488" s="41">
        <v>135</v>
      </c>
      <c r="D488" s="43">
        <v>21.759999999999998</v>
      </c>
      <c r="E488" s="43">
        <v>11.96</v>
      </c>
      <c r="F488" s="43">
        <v>13.16</v>
      </c>
      <c r="G488" s="43">
        <v>247.3</v>
      </c>
      <c r="H488" s="43">
        <v>0.16</v>
      </c>
      <c r="I488" s="43">
        <v>1.49</v>
      </c>
      <c r="J488" s="43">
        <v>75.460000000000008</v>
      </c>
      <c r="K488" s="43">
        <v>1.99</v>
      </c>
      <c r="L488" s="43">
        <v>67.180000000000007</v>
      </c>
      <c r="M488" s="43">
        <v>296.24</v>
      </c>
      <c r="N488" s="43">
        <v>47.21</v>
      </c>
      <c r="O488" s="43">
        <v>1.1599999999999999</v>
      </c>
    </row>
    <row r="489" spans="1:15" x14ac:dyDescent="0.25">
      <c r="A489" s="41" t="s">
        <v>227</v>
      </c>
      <c r="B489" s="42" t="s">
        <v>91</v>
      </c>
      <c r="C489" s="41">
        <v>200</v>
      </c>
      <c r="D489" s="43">
        <v>4.3899999999999997</v>
      </c>
      <c r="E489" s="43">
        <v>7.98</v>
      </c>
      <c r="F489" s="43">
        <v>29.48</v>
      </c>
      <c r="G489" s="44">
        <v>207.9</v>
      </c>
      <c r="H489" s="43">
        <v>0.22</v>
      </c>
      <c r="I489" s="44">
        <v>34.6</v>
      </c>
      <c r="J489" s="43">
        <v>52.45</v>
      </c>
      <c r="K489" s="43">
        <v>0.28999999999999998</v>
      </c>
      <c r="L489" s="43">
        <v>58.67</v>
      </c>
      <c r="M489" s="43">
        <v>130.22999999999999</v>
      </c>
      <c r="N489" s="43">
        <v>43.85</v>
      </c>
      <c r="O489" s="43">
        <v>1.61</v>
      </c>
    </row>
    <row r="490" spans="1:15" x14ac:dyDescent="0.25">
      <c r="A490" s="41" t="s">
        <v>219</v>
      </c>
      <c r="B490" s="42" t="s">
        <v>87</v>
      </c>
      <c r="C490" s="41">
        <v>200</v>
      </c>
      <c r="D490" s="43">
        <v>0.26</v>
      </c>
      <c r="E490" s="43">
        <v>0.03</v>
      </c>
      <c r="F490" s="43">
        <v>10.26</v>
      </c>
      <c r="G490" s="44">
        <v>43.8</v>
      </c>
      <c r="H490" s="20"/>
      <c r="I490" s="44">
        <v>2.9</v>
      </c>
      <c r="J490" s="44">
        <v>0.5</v>
      </c>
      <c r="K490" s="43">
        <v>0.01</v>
      </c>
      <c r="L490" s="43">
        <v>8.0500000000000007</v>
      </c>
      <c r="M490" s="43">
        <v>9.7799999999999994</v>
      </c>
      <c r="N490" s="43">
        <v>5.24</v>
      </c>
      <c r="O490" s="43">
        <v>0.89</v>
      </c>
    </row>
    <row r="491" spans="1:15" x14ac:dyDescent="0.25">
      <c r="A491" s="41"/>
      <c r="B491" s="42" t="s">
        <v>42</v>
      </c>
      <c r="C491" s="41">
        <v>50</v>
      </c>
      <c r="D491" s="43">
        <v>3.95</v>
      </c>
      <c r="E491" s="44">
        <v>0.5</v>
      </c>
      <c r="F491" s="43">
        <v>24.15</v>
      </c>
      <c r="G491" s="44">
        <v>117.5</v>
      </c>
      <c r="H491" s="43">
        <v>0.08</v>
      </c>
      <c r="I491" s="20"/>
      <c r="J491" s="20"/>
      <c r="K491" s="43">
        <v>0.65</v>
      </c>
      <c r="L491" s="44">
        <v>11.5</v>
      </c>
      <c r="M491" s="44">
        <v>43.5</v>
      </c>
      <c r="N491" s="44">
        <v>16.5</v>
      </c>
      <c r="O491" s="41">
        <v>1</v>
      </c>
    </row>
    <row r="492" spans="1:15" x14ac:dyDescent="0.25">
      <c r="A492" s="95" t="s">
        <v>79</v>
      </c>
      <c r="B492" s="95"/>
      <c r="C492" s="40">
        <v>685</v>
      </c>
      <c r="D492" s="43">
        <v>31.93</v>
      </c>
      <c r="E492" s="43">
        <v>25.66</v>
      </c>
      <c r="F492" s="43">
        <v>85.66</v>
      </c>
      <c r="G492" s="43">
        <v>704.59</v>
      </c>
      <c r="H492" s="43">
        <v>0.52</v>
      </c>
      <c r="I492" s="43">
        <v>49.74</v>
      </c>
      <c r="J492" s="43">
        <v>395.61</v>
      </c>
      <c r="K492" s="43">
        <v>5.29</v>
      </c>
      <c r="L492" s="43">
        <v>170.42</v>
      </c>
      <c r="M492" s="43">
        <v>526.79</v>
      </c>
      <c r="N492" s="43">
        <v>134.24</v>
      </c>
      <c r="O492" s="43">
        <v>5.53</v>
      </c>
    </row>
    <row r="493" spans="1:15" x14ac:dyDescent="0.25">
      <c r="A493" s="94" t="s">
        <v>11</v>
      </c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</row>
    <row r="494" spans="1:15" x14ac:dyDescent="0.25">
      <c r="A494" s="41"/>
      <c r="B494" s="42" t="s">
        <v>80</v>
      </c>
      <c r="C494" s="78">
        <v>200</v>
      </c>
      <c r="D494" s="80">
        <v>5.8</v>
      </c>
      <c r="E494" s="78">
        <v>5</v>
      </c>
      <c r="F494" s="80">
        <v>9.6</v>
      </c>
      <c r="G494" s="78">
        <v>108</v>
      </c>
      <c r="H494" s="79">
        <v>0.08</v>
      </c>
      <c r="I494" s="80">
        <v>2.6</v>
      </c>
      <c r="J494" s="78">
        <v>44</v>
      </c>
      <c r="K494" s="80">
        <v>0.2</v>
      </c>
      <c r="L494" s="78">
        <v>240</v>
      </c>
      <c r="M494" s="78">
        <v>180</v>
      </c>
      <c r="N494" s="78">
        <v>28</v>
      </c>
      <c r="O494" s="80">
        <v>0.2</v>
      </c>
    </row>
    <row r="495" spans="1:15" x14ac:dyDescent="0.25">
      <c r="A495" s="41"/>
      <c r="B495" s="42" t="s">
        <v>45</v>
      </c>
      <c r="C495" s="78">
        <v>25</v>
      </c>
      <c r="D495" s="79">
        <v>1.88</v>
      </c>
      <c r="E495" s="79">
        <v>2.4500000000000002</v>
      </c>
      <c r="F495" s="80">
        <v>18.600000000000001</v>
      </c>
      <c r="G495" s="79">
        <v>104.25</v>
      </c>
      <c r="H495" s="79">
        <v>0.02</v>
      </c>
      <c r="I495" s="81"/>
      <c r="J495" s="80">
        <v>2.5</v>
      </c>
      <c r="K495" s="81"/>
      <c r="L495" s="79">
        <v>7.25</v>
      </c>
      <c r="M495" s="80">
        <v>22.5</v>
      </c>
      <c r="N495" s="78">
        <v>5</v>
      </c>
      <c r="O495" s="79">
        <v>0.53</v>
      </c>
    </row>
    <row r="496" spans="1:15" x14ac:dyDescent="0.25">
      <c r="A496" s="95" t="s">
        <v>81</v>
      </c>
      <c r="B496" s="95"/>
      <c r="C496" s="82">
        <v>225</v>
      </c>
      <c r="D496" s="79">
        <v>7.68</v>
      </c>
      <c r="E496" s="79">
        <v>7.45</v>
      </c>
      <c r="F496" s="79">
        <v>28.2</v>
      </c>
      <c r="G496" s="79">
        <v>212.25</v>
      </c>
      <c r="H496" s="80">
        <v>0.1</v>
      </c>
      <c r="I496" s="80">
        <v>2.6</v>
      </c>
      <c r="J496" s="80">
        <v>46.5</v>
      </c>
      <c r="K496" s="80">
        <v>0.2</v>
      </c>
      <c r="L496" s="79">
        <v>247.25</v>
      </c>
      <c r="M496" s="80">
        <v>202.5</v>
      </c>
      <c r="N496" s="78">
        <v>33</v>
      </c>
      <c r="O496" s="79">
        <v>0.73</v>
      </c>
    </row>
    <row r="497" spans="1:15" x14ac:dyDescent="0.25">
      <c r="A497" s="95" t="s">
        <v>82</v>
      </c>
      <c r="B497" s="95"/>
      <c r="C497" s="83">
        <v>2930</v>
      </c>
      <c r="D497" s="79">
        <v>110.73</v>
      </c>
      <c r="E497" s="79">
        <v>107.73</v>
      </c>
      <c r="F497" s="79">
        <v>393.05</v>
      </c>
      <c r="G497" s="79">
        <v>2992.56</v>
      </c>
      <c r="H497" s="80">
        <v>2.4</v>
      </c>
      <c r="I497" s="79">
        <v>142.72999999999999</v>
      </c>
      <c r="J497" s="79">
        <v>2218.69</v>
      </c>
      <c r="K497" s="79">
        <v>18.78</v>
      </c>
      <c r="L497" s="79">
        <v>1138.42</v>
      </c>
      <c r="M497" s="79">
        <v>1950.41</v>
      </c>
      <c r="N497" s="80">
        <v>556.29999999999995</v>
      </c>
      <c r="O497" s="79">
        <v>35.68</v>
      </c>
    </row>
    <row r="498" spans="1:15" s="34" customFormat="1" x14ac:dyDescent="0.25">
      <c r="A498" s="29" t="s">
        <v>64</v>
      </c>
      <c r="B498" s="37">
        <v>2</v>
      </c>
      <c r="C498" s="30"/>
      <c r="D498" s="30"/>
      <c r="E498" s="30"/>
      <c r="F498" s="31"/>
      <c r="G498" s="31"/>
      <c r="H498" s="30"/>
      <c r="I498" s="30"/>
      <c r="J498" s="30"/>
      <c r="K498" s="30"/>
      <c r="L498" s="30"/>
      <c r="M498" s="30"/>
      <c r="N498" s="32"/>
      <c r="O498" s="33"/>
    </row>
    <row r="499" spans="1:15" s="34" customFormat="1" x14ac:dyDescent="0.25">
      <c r="A499" s="29" t="s">
        <v>62</v>
      </c>
      <c r="B499" s="38" t="s">
        <v>108</v>
      </c>
      <c r="C499" s="37"/>
      <c r="D499" s="30"/>
      <c r="E499" s="30"/>
      <c r="F499" s="31"/>
      <c r="G499" s="31"/>
      <c r="H499" s="30"/>
      <c r="I499" s="30"/>
      <c r="J499" s="30"/>
      <c r="K499" s="30"/>
      <c r="L499" s="30"/>
      <c r="M499" s="30"/>
      <c r="N499" s="32"/>
      <c r="O499" s="33"/>
    </row>
    <row r="500" spans="1:15" x14ac:dyDescent="0.25">
      <c r="A500" s="97" t="s">
        <v>65</v>
      </c>
      <c r="B500" s="99" t="s">
        <v>66</v>
      </c>
      <c r="C500" s="99" t="s">
        <v>26</v>
      </c>
      <c r="D500" s="96" t="s">
        <v>27</v>
      </c>
      <c r="E500" s="96"/>
      <c r="F500" s="96"/>
      <c r="G500" s="99" t="s">
        <v>28</v>
      </c>
      <c r="H500" s="96" t="s">
        <v>29</v>
      </c>
      <c r="I500" s="96"/>
      <c r="J500" s="96"/>
      <c r="K500" s="96"/>
      <c r="L500" s="96" t="s">
        <v>30</v>
      </c>
      <c r="M500" s="96"/>
      <c r="N500" s="96"/>
      <c r="O500" s="96"/>
    </row>
    <row r="501" spans="1:15" x14ac:dyDescent="0.25">
      <c r="A501" s="98"/>
      <c r="B501" s="100"/>
      <c r="C501" s="101"/>
      <c r="D501" s="39" t="s">
        <v>31</v>
      </c>
      <c r="E501" s="39" t="s">
        <v>32</v>
      </c>
      <c r="F501" s="39" t="s">
        <v>33</v>
      </c>
      <c r="G501" s="101"/>
      <c r="H501" s="39" t="s">
        <v>34</v>
      </c>
      <c r="I501" s="39" t="s">
        <v>35</v>
      </c>
      <c r="J501" s="39" t="s">
        <v>36</v>
      </c>
      <c r="K501" s="39" t="s">
        <v>37</v>
      </c>
      <c r="L501" s="39" t="s">
        <v>38</v>
      </c>
      <c r="M501" s="39" t="s">
        <v>39</v>
      </c>
      <c r="N501" s="39" t="s">
        <v>40</v>
      </c>
      <c r="O501" s="39" t="s">
        <v>41</v>
      </c>
    </row>
    <row r="502" spans="1:15" x14ac:dyDescent="0.25">
      <c r="A502" s="40">
        <v>1</v>
      </c>
      <c r="B502" s="40">
        <v>2</v>
      </c>
      <c r="C502" s="40">
        <v>3</v>
      </c>
      <c r="D502" s="40">
        <v>4</v>
      </c>
      <c r="E502" s="40">
        <v>5</v>
      </c>
      <c r="F502" s="40">
        <v>6</v>
      </c>
      <c r="G502" s="40">
        <v>7</v>
      </c>
      <c r="H502" s="40">
        <v>8</v>
      </c>
      <c r="I502" s="40">
        <v>9</v>
      </c>
      <c r="J502" s="40">
        <v>10</v>
      </c>
      <c r="K502" s="40">
        <v>11</v>
      </c>
      <c r="L502" s="40">
        <v>12</v>
      </c>
      <c r="M502" s="40">
        <v>13</v>
      </c>
      <c r="N502" s="40">
        <v>14</v>
      </c>
      <c r="O502" s="40">
        <v>15</v>
      </c>
    </row>
    <row r="503" spans="1:15" x14ac:dyDescent="0.25">
      <c r="A503" s="94" t="s">
        <v>0</v>
      </c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</row>
    <row r="504" spans="1:15" x14ac:dyDescent="0.25">
      <c r="A504" s="41" t="s">
        <v>220</v>
      </c>
      <c r="B504" s="42" t="s">
        <v>84</v>
      </c>
      <c r="C504" s="41">
        <v>200</v>
      </c>
      <c r="D504" s="43">
        <v>5.33</v>
      </c>
      <c r="E504" s="43">
        <v>4.47</v>
      </c>
      <c r="F504" s="43">
        <v>29.34</v>
      </c>
      <c r="G504" s="43">
        <v>179.55</v>
      </c>
      <c r="H504" s="43">
        <v>7.0000000000000007E-2</v>
      </c>
      <c r="I504" s="43">
        <v>1.04</v>
      </c>
      <c r="J504" s="44">
        <v>31.1</v>
      </c>
      <c r="K504" s="43">
        <v>0.55000000000000004</v>
      </c>
      <c r="L504" s="43">
        <v>103.77</v>
      </c>
      <c r="M504" s="43">
        <v>97.78</v>
      </c>
      <c r="N504" s="44">
        <v>16.5</v>
      </c>
      <c r="O504" s="44">
        <v>0.4</v>
      </c>
    </row>
    <row r="505" spans="1:15" x14ac:dyDescent="0.25">
      <c r="A505" s="41" t="s">
        <v>289</v>
      </c>
      <c r="B505" s="42" t="s">
        <v>201</v>
      </c>
      <c r="C505" s="41">
        <v>165</v>
      </c>
      <c r="D505" s="43">
        <v>25.34</v>
      </c>
      <c r="E505" s="43">
        <v>12.37</v>
      </c>
      <c r="F505" s="43">
        <v>24.81</v>
      </c>
      <c r="G505" s="43">
        <v>317.33</v>
      </c>
      <c r="H505" s="43">
        <v>0.09</v>
      </c>
      <c r="I505" s="43">
        <v>2.72</v>
      </c>
      <c r="J505" s="43">
        <v>91.05</v>
      </c>
      <c r="K505" s="43">
        <v>0.61</v>
      </c>
      <c r="L505" s="43">
        <v>216.4</v>
      </c>
      <c r="M505" s="43">
        <v>307.78999999999996</v>
      </c>
      <c r="N505" s="43">
        <v>35.96</v>
      </c>
      <c r="O505" s="43">
        <v>1.04</v>
      </c>
    </row>
    <row r="506" spans="1:15" x14ac:dyDescent="0.25">
      <c r="A506" s="41" t="s">
        <v>311</v>
      </c>
      <c r="B506" s="42" t="s">
        <v>46</v>
      </c>
      <c r="C506" s="41">
        <v>10</v>
      </c>
      <c r="D506" s="43">
        <v>0.08</v>
      </c>
      <c r="E506" s="43">
        <v>7.25</v>
      </c>
      <c r="F506" s="43">
        <v>0.13</v>
      </c>
      <c r="G506" s="44">
        <v>66.099999999999994</v>
      </c>
      <c r="H506" s="20"/>
      <c r="I506" s="20"/>
      <c r="J506" s="41">
        <v>45</v>
      </c>
      <c r="K506" s="44">
        <v>0.1</v>
      </c>
      <c r="L506" s="44">
        <v>2.4</v>
      </c>
      <c r="M506" s="41">
        <v>3</v>
      </c>
      <c r="N506" s="43">
        <v>0.05</v>
      </c>
      <c r="O506" s="43">
        <v>0.03</v>
      </c>
    </row>
    <row r="507" spans="1:15" x14ac:dyDescent="0.25">
      <c r="A507" s="41" t="s">
        <v>219</v>
      </c>
      <c r="B507" s="42" t="s">
        <v>87</v>
      </c>
      <c r="C507" s="41">
        <v>200</v>
      </c>
      <c r="D507" s="43">
        <v>0.26</v>
      </c>
      <c r="E507" s="43">
        <v>0.03</v>
      </c>
      <c r="F507" s="43">
        <v>10.26</v>
      </c>
      <c r="G507" s="44">
        <v>43.8</v>
      </c>
      <c r="H507" s="20"/>
      <c r="I507" s="44">
        <v>2.9</v>
      </c>
      <c r="J507" s="44">
        <v>0.5</v>
      </c>
      <c r="K507" s="43">
        <v>0.01</v>
      </c>
      <c r="L507" s="43">
        <v>8.0500000000000007</v>
      </c>
      <c r="M507" s="43">
        <v>9.7799999999999994</v>
      </c>
      <c r="N507" s="43">
        <v>5.24</v>
      </c>
      <c r="O507" s="43">
        <v>0.89</v>
      </c>
    </row>
    <row r="508" spans="1:15" x14ac:dyDescent="0.25">
      <c r="A508" s="41"/>
      <c r="B508" s="42" t="s">
        <v>42</v>
      </c>
      <c r="C508" s="41">
        <v>50</v>
      </c>
      <c r="D508" s="43">
        <v>3.95</v>
      </c>
      <c r="E508" s="44">
        <v>0.5</v>
      </c>
      <c r="F508" s="43">
        <v>24.15</v>
      </c>
      <c r="G508" s="44">
        <v>117.5</v>
      </c>
      <c r="H508" s="43">
        <v>0.08</v>
      </c>
      <c r="I508" s="20"/>
      <c r="J508" s="20"/>
      <c r="K508" s="43">
        <v>0.65</v>
      </c>
      <c r="L508" s="44">
        <v>11.5</v>
      </c>
      <c r="M508" s="44">
        <v>43.5</v>
      </c>
      <c r="N508" s="44">
        <v>16.5</v>
      </c>
      <c r="O508" s="41">
        <v>1</v>
      </c>
    </row>
    <row r="509" spans="1:15" x14ac:dyDescent="0.25">
      <c r="A509" s="95" t="s">
        <v>69</v>
      </c>
      <c r="B509" s="95"/>
      <c r="C509" s="40">
        <v>625</v>
      </c>
      <c r="D509" s="43">
        <v>34.96</v>
      </c>
      <c r="E509" s="43">
        <v>24.62</v>
      </c>
      <c r="F509" s="43">
        <v>88.69</v>
      </c>
      <c r="G509" s="43">
        <v>724.28</v>
      </c>
      <c r="H509" s="43">
        <v>0.24</v>
      </c>
      <c r="I509" s="43">
        <v>6.66</v>
      </c>
      <c r="J509" s="43">
        <v>167.65</v>
      </c>
      <c r="K509" s="43">
        <v>1.92</v>
      </c>
      <c r="L509" s="43">
        <v>342.12</v>
      </c>
      <c r="M509" s="43">
        <v>461.85</v>
      </c>
      <c r="N509" s="43">
        <v>74.25</v>
      </c>
      <c r="O509" s="43">
        <v>3.36</v>
      </c>
    </row>
    <row r="510" spans="1:15" x14ac:dyDescent="0.25">
      <c r="A510" s="94" t="s">
        <v>8</v>
      </c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</row>
    <row r="511" spans="1:15" x14ac:dyDescent="0.25">
      <c r="A511" s="41" t="s">
        <v>264</v>
      </c>
      <c r="B511" s="42" t="s">
        <v>162</v>
      </c>
      <c r="C511" s="41">
        <v>100</v>
      </c>
      <c r="D511" s="44">
        <v>2.1</v>
      </c>
      <c r="E511" s="43">
        <v>5.18</v>
      </c>
      <c r="F511" s="43">
        <v>7.77</v>
      </c>
      <c r="G511" s="43">
        <v>86.35</v>
      </c>
      <c r="H511" s="43">
        <v>0.06</v>
      </c>
      <c r="I511" s="43">
        <v>34.35</v>
      </c>
      <c r="J511" s="44">
        <v>276.5</v>
      </c>
      <c r="K511" s="43">
        <v>2.38</v>
      </c>
      <c r="L511" s="43">
        <v>39.42</v>
      </c>
      <c r="M511" s="43">
        <v>46.16</v>
      </c>
      <c r="N511" s="43">
        <v>20.440000000000001</v>
      </c>
      <c r="O511" s="43">
        <v>0.69</v>
      </c>
    </row>
    <row r="512" spans="1:15" x14ac:dyDescent="0.25">
      <c r="A512" s="41" t="s">
        <v>258</v>
      </c>
      <c r="B512" s="42" t="s">
        <v>156</v>
      </c>
      <c r="C512" s="41">
        <v>250</v>
      </c>
      <c r="D512" s="43">
        <v>7.74</v>
      </c>
      <c r="E512" s="43">
        <v>5.16</v>
      </c>
      <c r="F512" s="43">
        <v>19.28</v>
      </c>
      <c r="G512" s="43">
        <v>154.87</v>
      </c>
      <c r="H512" s="43">
        <v>0.34</v>
      </c>
      <c r="I512" s="44">
        <v>11.7</v>
      </c>
      <c r="J512" s="44">
        <v>205.9</v>
      </c>
      <c r="K512" s="43">
        <v>1.56</v>
      </c>
      <c r="L512" s="43">
        <v>32.94</v>
      </c>
      <c r="M512" s="43">
        <v>102.16</v>
      </c>
      <c r="N512" s="43">
        <v>36.380000000000003</v>
      </c>
      <c r="O512" s="43">
        <v>2.15</v>
      </c>
    </row>
    <row r="513" spans="1:15" x14ac:dyDescent="0.25">
      <c r="A513" s="41" t="s">
        <v>211</v>
      </c>
      <c r="B513" s="42" t="s">
        <v>168</v>
      </c>
      <c r="C513" s="41">
        <v>130</v>
      </c>
      <c r="D513" s="43">
        <v>20.74</v>
      </c>
      <c r="E513" s="44">
        <v>13.8</v>
      </c>
      <c r="F513" s="43">
        <v>18.350000000000001</v>
      </c>
      <c r="G513" s="43">
        <v>281.66000000000003</v>
      </c>
      <c r="H513" s="43">
        <v>0.53</v>
      </c>
      <c r="I513" s="43">
        <v>2.38</v>
      </c>
      <c r="J513" s="44">
        <v>24.1</v>
      </c>
      <c r="K513" s="43">
        <v>0.93</v>
      </c>
      <c r="L513" s="43">
        <v>25.31</v>
      </c>
      <c r="M513" s="43">
        <v>196.53</v>
      </c>
      <c r="N513" s="43">
        <v>35.659999999999997</v>
      </c>
      <c r="O513" s="43">
        <v>2.0499999999999998</v>
      </c>
    </row>
    <row r="514" spans="1:15" x14ac:dyDescent="0.25">
      <c r="A514" s="41" t="s">
        <v>232</v>
      </c>
      <c r="B514" s="42" t="s">
        <v>160</v>
      </c>
      <c r="C514" s="41">
        <v>200</v>
      </c>
      <c r="D514" s="43">
        <v>4.07</v>
      </c>
      <c r="E514" s="43">
        <v>9.08</v>
      </c>
      <c r="F514" s="43">
        <v>30.74</v>
      </c>
      <c r="G514" s="43">
        <v>221.67</v>
      </c>
      <c r="H514" s="43">
        <v>0.22</v>
      </c>
      <c r="I514" s="43">
        <v>36.19</v>
      </c>
      <c r="J514" s="43">
        <v>194.22</v>
      </c>
      <c r="K514" s="43">
        <v>3.35</v>
      </c>
      <c r="L514" s="43">
        <v>32.19</v>
      </c>
      <c r="M514" s="43">
        <v>117.88</v>
      </c>
      <c r="N514" s="43">
        <v>45.76</v>
      </c>
      <c r="O514" s="43">
        <v>1.74</v>
      </c>
    </row>
    <row r="515" spans="1:15" x14ac:dyDescent="0.25">
      <c r="A515" s="41" t="s">
        <v>268</v>
      </c>
      <c r="B515" s="42" t="s">
        <v>109</v>
      </c>
      <c r="C515" s="41">
        <v>200</v>
      </c>
      <c r="D515" s="43">
        <v>0.54</v>
      </c>
      <c r="E515" s="43">
        <v>0.22</v>
      </c>
      <c r="F515" s="43">
        <v>17.71</v>
      </c>
      <c r="G515" s="43">
        <v>85.34</v>
      </c>
      <c r="H515" s="43">
        <v>0.01</v>
      </c>
      <c r="I515" s="41">
        <v>160</v>
      </c>
      <c r="J515" s="43">
        <v>130.72</v>
      </c>
      <c r="K515" s="43">
        <v>0.61</v>
      </c>
      <c r="L515" s="44">
        <v>9.9</v>
      </c>
      <c r="M515" s="43">
        <v>2.72</v>
      </c>
      <c r="N515" s="43">
        <v>2.72</v>
      </c>
      <c r="O515" s="43">
        <v>0.51</v>
      </c>
    </row>
    <row r="516" spans="1:15" x14ac:dyDescent="0.25">
      <c r="A516" s="41"/>
      <c r="B516" s="42" t="s">
        <v>42</v>
      </c>
      <c r="C516" s="41">
        <v>40</v>
      </c>
      <c r="D516" s="43">
        <v>3.16</v>
      </c>
      <c r="E516" s="44">
        <v>0.4</v>
      </c>
      <c r="F516" s="43">
        <v>19.32</v>
      </c>
      <c r="G516" s="41">
        <v>94</v>
      </c>
      <c r="H516" s="43">
        <v>0.06</v>
      </c>
      <c r="I516" s="20"/>
      <c r="J516" s="20"/>
      <c r="K516" s="43">
        <v>0.52</v>
      </c>
      <c r="L516" s="44">
        <v>9.1999999999999993</v>
      </c>
      <c r="M516" s="44">
        <v>34.799999999999997</v>
      </c>
      <c r="N516" s="44">
        <v>13.2</v>
      </c>
      <c r="O516" s="44">
        <v>0.8</v>
      </c>
    </row>
    <row r="517" spans="1:15" x14ac:dyDescent="0.25">
      <c r="A517" s="41"/>
      <c r="B517" s="42" t="s">
        <v>43</v>
      </c>
      <c r="C517" s="41">
        <v>60</v>
      </c>
      <c r="D517" s="43">
        <v>3.36</v>
      </c>
      <c r="E517" s="43">
        <v>0.66</v>
      </c>
      <c r="F517" s="43">
        <v>29.64</v>
      </c>
      <c r="G517" s="44">
        <v>118.8</v>
      </c>
      <c r="H517" s="44">
        <v>0.1</v>
      </c>
      <c r="I517" s="20"/>
      <c r="J517" s="20"/>
      <c r="K517" s="43">
        <v>0.84</v>
      </c>
      <c r="L517" s="44">
        <v>17.399999999999999</v>
      </c>
      <c r="M517" s="41">
        <v>90</v>
      </c>
      <c r="N517" s="44">
        <v>28.2</v>
      </c>
      <c r="O517" s="43">
        <v>2.34</v>
      </c>
    </row>
    <row r="518" spans="1:15" x14ac:dyDescent="0.25">
      <c r="A518" s="95" t="s">
        <v>73</v>
      </c>
      <c r="B518" s="95"/>
      <c r="C518" s="40">
        <v>980</v>
      </c>
      <c r="D518" s="43">
        <v>41.71</v>
      </c>
      <c r="E518" s="43">
        <v>34.5</v>
      </c>
      <c r="F518" s="43">
        <v>142.81</v>
      </c>
      <c r="G518" s="43">
        <v>1042.69</v>
      </c>
      <c r="H518" s="43">
        <v>1.32</v>
      </c>
      <c r="I518" s="43">
        <v>244.62</v>
      </c>
      <c r="J518" s="43">
        <v>831.44</v>
      </c>
      <c r="K518" s="43">
        <v>10.19</v>
      </c>
      <c r="L518" s="43">
        <v>166.36</v>
      </c>
      <c r="M518" s="43">
        <v>590.25</v>
      </c>
      <c r="N518" s="43">
        <v>182.36</v>
      </c>
      <c r="O518" s="43">
        <v>10.28</v>
      </c>
    </row>
    <row r="519" spans="1:15" x14ac:dyDescent="0.25">
      <c r="A519" s="94" t="s">
        <v>9</v>
      </c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</row>
    <row r="520" spans="1:15" x14ac:dyDescent="0.25">
      <c r="A520" s="41" t="s">
        <v>229</v>
      </c>
      <c r="B520" s="42" t="s">
        <v>93</v>
      </c>
      <c r="C520" s="41">
        <v>60</v>
      </c>
      <c r="D520" s="43">
        <v>7.52</v>
      </c>
      <c r="E520" s="43">
        <v>6.62</v>
      </c>
      <c r="F520" s="43">
        <v>22.33</v>
      </c>
      <c r="G520" s="44">
        <v>179.7</v>
      </c>
      <c r="H520" s="43">
        <v>0.06</v>
      </c>
      <c r="I520" s="43">
        <v>0.15</v>
      </c>
      <c r="J520" s="43">
        <v>25.76</v>
      </c>
      <c r="K520" s="44">
        <v>1.8</v>
      </c>
      <c r="L520" s="43">
        <v>47.54</v>
      </c>
      <c r="M520" s="43">
        <v>86.38</v>
      </c>
      <c r="N520" s="43">
        <v>10.61</v>
      </c>
      <c r="O520" s="43">
        <v>0.56000000000000005</v>
      </c>
    </row>
    <row r="521" spans="1:15" x14ac:dyDescent="0.25">
      <c r="A521" s="41" t="s">
        <v>215</v>
      </c>
      <c r="B521" s="42" t="s">
        <v>94</v>
      </c>
      <c r="C521" s="41">
        <v>200</v>
      </c>
      <c r="D521" s="44">
        <v>0.8</v>
      </c>
      <c r="E521" s="44">
        <v>0.8</v>
      </c>
      <c r="F521" s="44">
        <v>19.600000000000001</v>
      </c>
      <c r="G521" s="41">
        <v>94</v>
      </c>
      <c r="H521" s="43">
        <v>7.0000000000000007E-2</v>
      </c>
      <c r="I521" s="41">
        <v>20</v>
      </c>
      <c r="J521" s="41">
        <v>10</v>
      </c>
      <c r="K521" s="44">
        <v>0.4</v>
      </c>
      <c r="L521" s="41">
        <v>32</v>
      </c>
      <c r="M521" s="41">
        <v>22</v>
      </c>
      <c r="N521" s="41">
        <v>18</v>
      </c>
      <c r="O521" s="44">
        <v>4.4000000000000004</v>
      </c>
    </row>
    <row r="522" spans="1:15" x14ac:dyDescent="0.25">
      <c r="A522" s="41"/>
      <c r="B522" s="42" t="s">
        <v>75</v>
      </c>
      <c r="C522" s="41">
        <v>200</v>
      </c>
      <c r="D522" s="41">
        <v>1</v>
      </c>
      <c r="E522" s="44">
        <v>0.2</v>
      </c>
      <c r="F522" s="44">
        <v>20.2</v>
      </c>
      <c r="G522" s="41">
        <v>92</v>
      </c>
      <c r="H522" s="43">
        <v>0.02</v>
      </c>
      <c r="I522" s="41">
        <v>4</v>
      </c>
      <c r="J522" s="20"/>
      <c r="K522" s="44">
        <v>0.2</v>
      </c>
      <c r="L522" s="41">
        <v>14</v>
      </c>
      <c r="M522" s="41">
        <v>14</v>
      </c>
      <c r="N522" s="41">
        <v>8</v>
      </c>
      <c r="O522" s="44">
        <v>2.8</v>
      </c>
    </row>
    <row r="523" spans="1:15" x14ac:dyDescent="0.25">
      <c r="A523" s="95" t="s">
        <v>205</v>
      </c>
      <c r="B523" s="95"/>
      <c r="C523" s="40">
        <v>460</v>
      </c>
      <c r="D523" s="43">
        <v>9.32</v>
      </c>
      <c r="E523" s="43">
        <v>7.62</v>
      </c>
      <c r="F523" s="43">
        <v>62.13</v>
      </c>
      <c r="G523" s="44">
        <v>365.7</v>
      </c>
      <c r="H523" s="43">
        <v>0.15</v>
      </c>
      <c r="I523" s="43">
        <v>24.15</v>
      </c>
      <c r="J523" s="43">
        <v>35.76</v>
      </c>
      <c r="K523" s="44">
        <v>2.4</v>
      </c>
      <c r="L523" s="43">
        <v>93.54</v>
      </c>
      <c r="M523" s="43">
        <v>122.38</v>
      </c>
      <c r="N523" s="43">
        <v>36.61</v>
      </c>
      <c r="O523" s="43">
        <v>7.76</v>
      </c>
    </row>
    <row r="524" spans="1:15" x14ac:dyDescent="0.25">
      <c r="A524" s="94" t="s">
        <v>10</v>
      </c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</row>
    <row r="525" spans="1:15" x14ac:dyDescent="0.25">
      <c r="A525" s="41" t="s">
        <v>216</v>
      </c>
      <c r="B525" s="42" t="s">
        <v>76</v>
      </c>
      <c r="C525" s="41">
        <v>100</v>
      </c>
      <c r="D525" s="43">
        <v>1.41</v>
      </c>
      <c r="E525" s="43">
        <v>5.19</v>
      </c>
      <c r="F525" s="43">
        <v>4.75</v>
      </c>
      <c r="G525" s="44">
        <v>71.099999999999994</v>
      </c>
      <c r="H525" s="43">
        <v>0.06</v>
      </c>
      <c r="I525" s="44">
        <v>15.1</v>
      </c>
      <c r="J525" s="41">
        <v>8</v>
      </c>
      <c r="K525" s="43">
        <v>2.39</v>
      </c>
      <c r="L525" s="43">
        <v>40.33</v>
      </c>
      <c r="M525" s="43">
        <v>67.150000000000006</v>
      </c>
      <c r="N525" s="43">
        <v>24.72</v>
      </c>
      <c r="O525" s="43">
        <v>1.03</v>
      </c>
    </row>
    <row r="526" spans="1:15" x14ac:dyDescent="0.25">
      <c r="A526" s="41" t="s">
        <v>290</v>
      </c>
      <c r="B526" s="42" t="s">
        <v>186</v>
      </c>
      <c r="C526" s="41">
        <v>350</v>
      </c>
      <c r="D526" s="43">
        <v>33.74</v>
      </c>
      <c r="E526" s="43">
        <v>18.13</v>
      </c>
      <c r="F526" s="43">
        <v>58.63</v>
      </c>
      <c r="G526" s="43">
        <v>527.35</v>
      </c>
      <c r="H526" s="43">
        <v>0.22</v>
      </c>
      <c r="I526" s="43">
        <v>4.6500000000000004</v>
      </c>
      <c r="J526" s="43">
        <v>1121.56</v>
      </c>
      <c r="K526" s="43">
        <v>2.75</v>
      </c>
      <c r="L526" s="43">
        <v>41.03</v>
      </c>
      <c r="M526" s="43">
        <v>400.84</v>
      </c>
      <c r="N526" s="43">
        <v>87.41</v>
      </c>
      <c r="O526" s="43">
        <v>2.37</v>
      </c>
    </row>
    <row r="527" spans="1:15" x14ac:dyDescent="0.25">
      <c r="A527" s="41" t="s">
        <v>233</v>
      </c>
      <c r="B527" s="42" t="s">
        <v>98</v>
      </c>
      <c r="C527" s="41">
        <v>200</v>
      </c>
      <c r="D527" s="44">
        <v>0.2</v>
      </c>
      <c r="E527" s="43">
        <v>0.02</v>
      </c>
      <c r="F527" s="43">
        <v>10.050000000000001</v>
      </c>
      <c r="G527" s="43">
        <v>41.42</v>
      </c>
      <c r="H527" s="20"/>
      <c r="I527" s="44">
        <v>0.1</v>
      </c>
      <c r="J527" s="44">
        <v>0.5</v>
      </c>
      <c r="K527" s="20"/>
      <c r="L527" s="43">
        <v>5.25</v>
      </c>
      <c r="M527" s="43">
        <v>8.24</v>
      </c>
      <c r="N527" s="44">
        <v>4.4000000000000004</v>
      </c>
      <c r="O527" s="43">
        <v>0.85</v>
      </c>
    </row>
    <row r="528" spans="1:15" x14ac:dyDescent="0.25">
      <c r="A528" s="41"/>
      <c r="B528" s="42" t="s">
        <v>42</v>
      </c>
      <c r="C528" s="41">
        <v>50</v>
      </c>
      <c r="D528" s="43">
        <v>3.95</v>
      </c>
      <c r="E528" s="44">
        <v>0.5</v>
      </c>
      <c r="F528" s="43">
        <v>24.15</v>
      </c>
      <c r="G528" s="44">
        <v>117.5</v>
      </c>
      <c r="H528" s="43">
        <v>0.08</v>
      </c>
      <c r="I528" s="20"/>
      <c r="J528" s="20"/>
      <c r="K528" s="43">
        <v>0.65</v>
      </c>
      <c r="L528" s="44">
        <v>11.5</v>
      </c>
      <c r="M528" s="44">
        <v>43.5</v>
      </c>
      <c r="N528" s="44">
        <v>16.5</v>
      </c>
      <c r="O528" s="41">
        <v>1</v>
      </c>
    </row>
    <row r="529" spans="1:15" x14ac:dyDescent="0.25">
      <c r="A529" s="95" t="s">
        <v>79</v>
      </c>
      <c r="B529" s="95"/>
      <c r="C529" s="40">
        <v>700</v>
      </c>
      <c r="D529" s="43">
        <v>39.299999999999997</v>
      </c>
      <c r="E529" s="43">
        <v>23.84</v>
      </c>
      <c r="F529" s="43">
        <v>97.58</v>
      </c>
      <c r="G529" s="43">
        <v>757.37</v>
      </c>
      <c r="H529" s="43">
        <v>0.36</v>
      </c>
      <c r="I529" s="43">
        <v>19.850000000000001</v>
      </c>
      <c r="J529" s="43">
        <v>1130.06</v>
      </c>
      <c r="K529" s="43">
        <v>5.79</v>
      </c>
      <c r="L529" s="43">
        <v>98.11</v>
      </c>
      <c r="M529" s="43">
        <v>519.73</v>
      </c>
      <c r="N529" s="43">
        <v>133.03</v>
      </c>
      <c r="O529" s="43">
        <v>5.25</v>
      </c>
    </row>
    <row r="530" spans="1:15" x14ac:dyDescent="0.25">
      <c r="A530" s="94" t="s">
        <v>11</v>
      </c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</row>
    <row r="531" spans="1:15" x14ac:dyDescent="0.25">
      <c r="A531" s="41"/>
      <c r="B531" s="42" t="s">
        <v>99</v>
      </c>
      <c r="C531" s="41">
        <v>200</v>
      </c>
      <c r="D531" s="44">
        <v>5.4</v>
      </c>
      <c r="E531" s="41">
        <v>5</v>
      </c>
      <c r="F531" s="44">
        <v>21.6</v>
      </c>
      <c r="G531" s="41">
        <v>158</v>
      </c>
      <c r="H531" s="43">
        <v>0.06</v>
      </c>
      <c r="I531" s="44">
        <v>1.8</v>
      </c>
      <c r="J531" s="41">
        <v>40</v>
      </c>
      <c r="K531" s="20"/>
      <c r="L531" s="41">
        <v>242</v>
      </c>
      <c r="M531" s="41">
        <v>188</v>
      </c>
      <c r="N531" s="41">
        <v>30</v>
      </c>
      <c r="O531" s="44">
        <v>0.2</v>
      </c>
    </row>
    <row r="532" spans="1:15" x14ac:dyDescent="0.25">
      <c r="A532" s="41"/>
      <c r="B532" s="42" t="s">
        <v>47</v>
      </c>
      <c r="C532" s="41">
        <v>30</v>
      </c>
      <c r="D532" s="43">
        <v>1.68</v>
      </c>
      <c r="E532" s="44">
        <v>1.5</v>
      </c>
      <c r="F532" s="43">
        <v>22.89</v>
      </c>
      <c r="G532" s="44">
        <v>108.6</v>
      </c>
      <c r="H532" s="43">
        <v>0.02</v>
      </c>
      <c r="I532" s="20"/>
      <c r="J532" s="20"/>
      <c r="K532" s="43">
        <v>0.72</v>
      </c>
      <c r="L532" s="44">
        <v>3.3</v>
      </c>
      <c r="M532" s="41">
        <v>15</v>
      </c>
      <c r="N532" s="44">
        <v>2.7</v>
      </c>
      <c r="O532" s="43">
        <v>0.24</v>
      </c>
    </row>
    <row r="533" spans="1:15" x14ac:dyDescent="0.25">
      <c r="A533" s="95" t="s">
        <v>81</v>
      </c>
      <c r="B533" s="95"/>
      <c r="C533" s="40">
        <v>230</v>
      </c>
      <c r="D533" s="43">
        <v>7.08</v>
      </c>
      <c r="E533" s="43">
        <v>6.5</v>
      </c>
      <c r="F533" s="43">
        <v>44.49</v>
      </c>
      <c r="G533" s="44">
        <v>266.60000000000002</v>
      </c>
      <c r="H533" s="43">
        <v>0.08</v>
      </c>
      <c r="I533" s="44">
        <v>1.8</v>
      </c>
      <c r="J533" s="41">
        <v>40</v>
      </c>
      <c r="K533" s="43">
        <v>0.72</v>
      </c>
      <c r="L533" s="44">
        <v>245.3</v>
      </c>
      <c r="M533" s="41">
        <v>203</v>
      </c>
      <c r="N533" s="44">
        <v>32.700000000000003</v>
      </c>
      <c r="O533" s="43">
        <v>0.44</v>
      </c>
    </row>
    <row r="534" spans="1:15" x14ac:dyDescent="0.25">
      <c r="A534" s="95" t="s">
        <v>82</v>
      </c>
      <c r="B534" s="95"/>
      <c r="C534" s="51">
        <v>2995</v>
      </c>
      <c r="D534" s="43">
        <v>132.37</v>
      </c>
      <c r="E534" s="43">
        <v>97.08</v>
      </c>
      <c r="F534" s="43">
        <v>435.7</v>
      </c>
      <c r="G534" s="43">
        <v>3156.64</v>
      </c>
      <c r="H534" s="43">
        <v>2.15</v>
      </c>
      <c r="I534" s="43">
        <v>297.08</v>
      </c>
      <c r="J534" s="43">
        <v>2204.91</v>
      </c>
      <c r="K534" s="43">
        <v>21.02</v>
      </c>
      <c r="L534" s="43">
        <v>945.43</v>
      </c>
      <c r="M534" s="43">
        <v>1897.21</v>
      </c>
      <c r="N534" s="43">
        <v>458.95</v>
      </c>
      <c r="O534" s="43">
        <v>27.09</v>
      </c>
    </row>
    <row r="535" spans="1:15" s="34" customFormat="1" x14ac:dyDescent="0.25">
      <c r="A535" s="29" t="s">
        <v>64</v>
      </c>
      <c r="B535" s="37">
        <v>3</v>
      </c>
      <c r="C535" s="30"/>
      <c r="D535" s="30"/>
      <c r="E535" s="30"/>
      <c r="F535" s="31"/>
      <c r="G535" s="31"/>
      <c r="H535" s="30"/>
      <c r="I535" s="30"/>
      <c r="J535" s="30"/>
      <c r="K535" s="30"/>
      <c r="L535" s="30"/>
      <c r="M535" s="30"/>
      <c r="N535" s="32"/>
      <c r="O535" s="33"/>
    </row>
    <row r="536" spans="1:15" s="34" customFormat="1" x14ac:dyDescent="0.25">
      <c r="A536" s="29" t="s">
        <v>62</v>
      </c>
      <c r="B536" s="38" t="s">
        <v>63</v>
      </c>
      <c r="C536" s="37"/>
      <c r="D536" s="30"/>
      <c r="E536" s="30"/>
      <c r="F536" s="31"/>
      <c r="G536" s="31"/>
      <c r="H536" s="30"/>
      <c r="I536" s="30"/>
      <c r="J536" s="30"/>
      <c r="K536" s="30"/>
      <c r="L536" s="30"/>
      <c r="M536" s="30"/>
      <c r="N536" s="32"/>
      <c r="O536" s="33"/>
    </row>
    <row r="537" spans="1:15" x14ac:dyDescent="0.25">
      <c r="A537" s="97" t="s">
        <v>65</v>
      </c>
      <c r="B537" s="99" t="s">
        <v>66</v>
      </c>
      <c r="C537" s="99" t="s">
        <v>26</v>
      </c>
      <c r="D537" s="96" t="s">
        <v>27</v>
      </c>
      <c r="E537" s="96"/>
      <c r="F537" s="96"/>
      <c r="G537" s="99" t="s">
        <v>28</v>
      </c>
      <c r="H537" s="96" t="s">
        <v>29</v>
      </c>
      <c r="I537" s="96"/>
      <c r="J537" s="96"/>
      <c r="K537" s="96"/>
      <c r="L537" s="96" t="s">
        <v>30</v>
      </c>
      <c r="M537" s="96"/>
      <c r="N537" s="96"/>
      <c r="O537" s="96"/>
    </row>
    <row r="538" spans="1:15" x14ac:dyDescent="0.25">
      <c r="A538" s="98"/>
      <c r="B538" s="100"/>
      <c r="C538" s="101"/>
      <c r="D538" s="39" t="s">
        <v>31</v>
      </c>
      <c r="E538" s="39" t="s">
        <v>32</v>
      </c>
      <c r="F538" s="39" t="s">
        <v>33</v>
      </c>
      <c r="G538" s="101"/>
      <c r="H538" s="39" t="s">
        <v>34</v>
      </c>
      <c r="I538" s="39" t="s">
        <v>35</v>
      </c>
      <c r="J538" s="39" t="s">
        <v>36</v>
      </c>
      <c r="K538" s="39" t="s">
        <v>37</v>
      </c>
      <c r="L538" s="39" t="s">
        <v>38</v>
      </c>
      <c r="M538" s="39" t="s">
        <v>39</v>
      </c>
      <c r="N538" s="39" t="s">
        <v>40</v>
      </c>
      <c r="O538" s="39" t="s">
        <v>41</v>
      </c>
    </row>
    <row r="539" spans="1:15" x14ac:dyDescent="0.25">
      <c r="A539" s="40">
        <v>1</v>
      </c>
      <c r="B539" s="40">
        <v>2</v>
      </c>
      <c r="C539" s="40">
        <v>3</v>
      </c>
      <c r="D539" s="40">
        <v>4</v>
      </c>
      <c r="E539" s="40">
        <v>5</v>
      </c>
      <c r="F539" s="40">
        <v>6</v>
      </c>
      <c r="G539" s="40">
        <v>7</v>
      </c>
      <c r="H539" s="40">
        <v>8</v>
      </c>
      <c r="I539" s="40">
        <v>9</v>
      </c>
      <c r="J539" s="40">
        <v>10</v>
      </c>
      <c r="K539" s="40">
        <v>11</v>
      </c>
      <c r="L539" s="40">
        <v>12</v>
      </c>
      <c r="M539" s="40">
        <v>13</v>
      </c>
      <c r="N539" s="40">
        <v>14</v>
      </c>
      <c r="O539" s="40">
        <v>15</v>
      </c>
    </row>
    <row r="540" spans="1:15" x14ac:dyDescent="0.25">
      <c r="A540" s="94" t="s">
        <v>0</v>
      </c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</row>
    <row r="541" spans="1:15" x14ac:dyDescent="0.25">
      <c r="A541" s="41" t="s">
        <v>256</v>
      </c>
      <c r="B541" s="42" t="s">
        <v>150</v>
      </c>
      <c r="C541" s="41">
        <v>200</v>
      </c>
      <c r="D541" s="43">
        <v>4.8600000000000003</v>
      </c>
      <c r="E541" s="43">
        <v>4.54</v>
      </c>
      <c r="F541" s="43">
        <v>35.51</v>
      </c>
      <c r="G541" s="43">
        <v>202.86</v>
      </c>
      <c r="H541" s="43">
        <v>0.06</v>
      </c>
      <c r="I541" s="43">
        <v>1.04</v>
      </c>
      <c r="J541" s="44">
        <v>31.1</v>
      </c>
      <c r="K541" s="43">
        <v>0.25</v>
      </c>
      <c r="L541" s="43">
        <v>102.33</v>
      </c>
      <c r="M541" s="43">
        <v>127.43</v>
      </c>
      <c r="N541" s="43">
        <v>29.37</v>
      </c>
      <c r="O541" s="43">
        <v>0.48</v>
      </c>
    </row>
    <row r="542" spans="1:15" x14ac:dyDescent="0.25">
      <c r="A542" s="41" t="s">
        <v>263</v>
      </c>
      <c r="B542" s="42" t="s">
        <v>192</v>
      </c>
      <c r="C542" s="41">
        <v>165</v>
      </c>
      <c r="D542" s="43">
        <v>26.919999999999998</v>
      </c>
      <c r="E542" s="43">
        <v>15.62</v>
      </c>
      <c r="F542" s="43">
        <v>30.26</v>
      </c>
      <c r="G542" s="43">
        <v>375.46</v>
      </c>
      <c r="H542" s="43">
        <v>0.09</v>
      </c>
      <c r="I542" s="43">
        <v>2.7800000000000002</v>
      </c>
      <c r="J542" s="43">
        <v>107.85</v>
      </c>
      <c r="K542" s="43">
        <v>0.67</v>
      </c>
      <c r="L542" s="43">
        <v>234.8</v>
      </c>
      <c r="M542" s="43">
        <v>329.44</v>
      </c>
      <c r="N542" s="43">
        <v>39.47</v>
      </c>
      <c r="O542" s="43">
        <v>1.08</v>
      </c>
    </row>
    <row r="543" spans="1:15" x14ac:dyDescent="0.25">
      <c r="A543" s="41" t="s">
        <v>222</v>
      </c>
      <c r="B543" s="42" t="s">
        <v>46</v>
      </c>
      <c r="C543" s="41">
        <v>10</v>
      </c>
      <c r="D543" s="43">
        <v>0.08</v>
      </c>
      <c r="E543" s="43">
        <v>7.25</v>
      </c>
      <c r="F543" s="43">
        <v>0.13</v>
      </c>
      <c r="G543" s="44">
        <v>66.099999999999994</v>
      </c>
      <c r="H543" s="20"/>
      <c r="I543" s="20"/>
      <c r="J543" s="41">
        <v>45</v>
      </c>
      <c r="K543" s="44">
        <v>0.1</v>
      </c>
      <c r="L543" s="44">
        <v>2.4</v>
      </c>
      <c r="M543" s="41">
        <v>3</v>
      </c>
      <c r="N543" s="43">
        <v>0.05</v>
      </c>
      <c r="O543" s="43">
        <v>0.03</v>
      </c>
    </row>
    <row r="544" spans="1:15" x14ac:dyDescent="0.25">
      <c r="A544" s="41" t="s">
        <v>235</v>
      </c>
      <c r="B544" s="42" t="s">
        <v>101</v>
      </c>
      <c r="C544" s="41">
        <v>200</v>
      </c>
      <c r="D544" s="43">
        <v>2.65</v>
      </c>
      <c r="E544" s="43">
        <v>2.29</v>
      </c>
      <c r="F544" s="43">
        <v>14.44</v>
      </c>
      <c r="G544" s="43">
        <v>89.65</v>
      </c>
      <c r="H544" s="43">
        <v>0.04</v>
      </c>
      <c r="I544" s="43">
        <v>1.17</v>
      </c>
      <c r="J544" s="44">
        <v>19.8</v>
      </c>
      <c r="K544" s="43">
        <v>0.09</v>
      </c>
      <c r="L544" s="43">
        <v>108.51</v>
      </c>
      <c r="M544" s="41">
        <v>81</v>
      </c>
      <c r="N544" s="43">
        <v>12.65</v>
      </c>
      <c r="O544" s="43">
        <v>0.12</v>
      </c>
    </row>
    <row r="545" spans="1:15" x14ac:dyDescent="0.25">
      <c r="A545" s="41"/>
      <c r="B545" s="42" t="s">
        <v>42</v>
      </c>
      <c r="C545" s="41">
        <v>50</v>
      </c>
      <c r="D545" s="43">
        <v>3.95</v>
      </c>
      <c r="E545" s="44">
        <v>0.5</v>
      </c>
      <c r="F545" s="43">
        <v>24.15</v>
      </c>
      <c r="G545" s="44">
        <v>117.5</v>
      </c>
      <c r="H545" s="43">
        <v>0.08</v>
      </c>
      <c r="I545" s="20"/>
      <c r="J545" s="20"/>
      <c r="K545" s="43">
        <v>0.65</v>
      </c>
      <c r="L545" s="44">
        <v>11.5</v>
      </c>
      <c r="M545" s="44">
        <v>43.5</v>
      </c>
      <c r="N545" s="44">
        <v>16.5</v>
      </c>
      <c r="O545" s="41">
        <v>1</v>
      </c>
    </row>
    <row r="546" spans="1:15" x14ac:dyDescent="0.25">
      <c r="A546" s="95" t="s">
        <v>69</v>
      </c>
      <c r="B546" s="95"/>
      <c r="C546" s="40">
        <v>625</v>
      </c>
      <c r="D546" s="43">
        <v>38.46</v>
      </c>
      <c r="E546" s="43">
        <v>30.2</v>
      </c>
      <c r="F546" s="43">
        <v>104.49</v>
      </c>
      <c r="G546" s="43">
        <v>851.57</v>
      </c>
      <c r="H546" s="43">
        <v>0.27</v>
      </c>
      <c r="I546" s="43">
        <v>4.99</v>
      </c>
      <c r="J546" s="43">
        <v>203.75</v>
      </c>
      <c r="K546" s="43">
        <v>1.76</v>
      </c>
      <c r="L546" s="43">
        <v>459.54</v>
      </c>
      <c r="M546" s="43">
        <v>584.37</v>
      </c>
      <c r="N546" s="43">
        <v>98.04</v>
      </c>
      <c r="O546" s="43">
        <v>2.71</v>
      </c>
    </row>
    <row r="547" spans="1:15" x14ac:dyDescent="0.25">
      <c r="A547" s="94" t="s">
        <v>8</v>
      </c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</row>
    <row r="548" spans="1:15" x14ac:dyDescent="0.25">
      <c r="A548" s="41" t="s">
        <v>312</v>
      </c>
      <c r="B548" s="42" t="s">
        <v>155</v>
      </c>
      <c r="C548" s="41">
        <v>100</v>
      </c>
      <c r="D548" s="43">
        <v>1.53</v>
      </c>
      <c r="E548" s="43">
        <v>5.42</v>
      </c>
      <c r="F548" s="41">
        <v>8</v>
      </c>
      <c r="G548" s="44">
        <v>87.2</v>
      </c>
      <c r="H548" s="43">
        <v>0.05</v>
      </c>
      <c r="I548" s="43">
        <v>4.18</v>
      </c>
      <c r="J548" s="41">
        <v>1500</v>
      </c>
      <c r="K548" s="44">
        <v>2.5</v>
      </c>
      <c r="L548" s="43">
        <v>23.82</v>
      </c>
      <c r="M548" s="43">
        <v>52.23</v>
      </c>
      <c r="N548" s="43">
        <v>31.43</v>
      </c>
      <c r="O548" s="44">
        <v>0.6</v>
      </c>
    </row>
    <row r="549" spans="1:15" x14ac:dyDescent="0.25">
      <c r="A549" s="41" t="s">
        <v>210</v>
      </c>
      <c r="B549" s="42" t="s">
        <v>145</v>
      </c>
      <c r="C549" s="41">
        <v>260</v>
      </c>
      <c r="D549" s="43">
        <v>4.28</v>
      </c>
      <c r="E549" s="43">
        <v>6.44</v>
      </c>
      <c r="F549" s="43">
        <v>12.83</v>
      </c>
      <c r="G549" s="43">
        <v>127.05</v>
      </c>
      <c r="H549" s="43">
        <v>0.05</v>
      </c>
      <c r="I549" s="43">
        <v>19.04</v>
      </c>
      <c r="J549" s="44">
        <v>211.9</v>
      </c>
      <c r="K549" s="43">
        <v>1.52</v>
      </c>
      <c r="L549" s="43">
        <v>44.05</v>
      </c>
      <c r="M549" s="44">
        <v>53.5</v>
      </c>
      <c r="N549" s="43">
        <v>23.59</v>
      </c>
      <c r="O549" s="43">
        <v>1.0900000000000001</v>
      </c>
    </row>
    <row r="550" spans="1:15" x14ac:dyDescent="0.25">
      <c r="A550" s="41" t="s">
        <v>299</v>
      </c>
      <c r="B550" s="42" t="s">
        <v>300</v>
      </c>
      <c r="C550" s="41">
        <v>130</v>
      </c>
      <c r="D550" s="43">
        <v>22.31</v>
      </c>
      <c r="E550" s="44">
        <v>19.2</v>
      </c>
      <c r="F550" s="43">
        <v>7.06</v>
      </c>
      <c r="G550" s="43">
        <v>290.83999999999997</v>
      </c>
      <c r="H550" s="43">
        <v>0.75</v>
      </c>
      <c r="I550" s="43">
        <v>6.29</v>
      </c>
      <c r="J550" s="41">
        <v>57.5</v>
      </c>
      <c r="K550" s="44">
        <v>0.32</v>
      </c>
      <c r="L550" s="43">
        <v>46.84</v>
      </c>
      <c r="M550" s="43">
        <v>246.54</v>
      </c>
      <c r="N550" s="43">
        <v>33.35</v>
      </c>
      <c r="O550" s="44">
        <v>3.37</v>
      </c>
    </row>
    <row r="551" spans="1:15" x14ac:dyDescent="0.25">
      <c r="A551" s="41" t="s">
        <v>273</v>
      </c>
      <c r="B551" s="42" t="s">
        <v>174</v>
      </c>
      <c r="C551" s="41">
        <v>180</v>
      </c>
      <c r="D551" s="43">
        <v>4.1500000000000004</v>
      </c>
      <c r="E551" s="43">
        <v>4.92</v>
      </c>
      <c r="F551" s="43">
        <v>39.47</v>
      </c>
      <c r="G551" s="43">
        <v>219.33</v>
      </c>
      <c r="H551" s="43">
        <v>7.0000000000000007E-2</v>
      </c>
      <c r="I551" s="44">
        <v>4.8</v>
      </c>
      <c r="J551" s="41">
        <v>507</v>
      </c>
      <c r="K551" s="43">
        <v>0.42</v>
      </c>
      <c r="L551" s="43">
        <v>22.84</v>
      </c>
      <c r="M551" s="43">
        <v>106.38</v>
      </c>
      <c r="N551" s="43">
        <v>37.69</v>
      </c>
      <c r="O551" s="43">
        <v>0.94</v>
      </c>
    </row>
    <row r="552" spans="1:15" x14ac:dyDescent="0.25">
      <c r="A552" s="41" t="s">
        <v>213</v>
      </c>
      <c r="B552" s="42" t="s">
        <v>72</v>
      </c>
      <c r="C552" s="41">
        <v>200</v>
      </c>
      <c r="D552" s="43">
        <v>0.59</v>
      </c>
      <c r="E552" s="43">
        <v>0.05</v>
      </c>
      <c r="F552" s="43">
        <v>17.59</v>
      </c>
      <c r="G552" s="43">
        <v>73.95</v>
      </c>
      <c r="H552" s="43">
        <v>0.02</v>
      </c>
      <c r="I552" s="44">
        <v>0.6</v>
      </c>
      <c r="J552" s="20"/>
      <c r="K552" s="43">
        <v>0.83</v>
      </c>
      <c r="L552" s="44">
        <v>24.3</v>
      </c>
      <c r="M552" s="44">
        <v>21.9</v>
      </c>
      <c r="N552" s="43">
        <v>15.75</v>
      </c>
      <c r="O552" s="43">
        <v>0.51</v>
      </c>
    </row>
    <row r="553" spans="1:15" x14ac:dyDescent="0.25">
      <c r="A553" s="41"/>
      <c r="B553" s="42" t="s">
        <v>42</v>
      </c>
      <c r="C553" s="41">
        <v>40</v>
      </c>
      <c r="D553" s="43">
        <v>3.16</v>
      </c>
      <c r="E553" s="44">
        <v>0.4</v>
      </c>
      <c r="F553" s="43">
        <v>19.32</v>
      </c>
      <c r="G553" s="41">
        <v>94</v>
      </c>
      <c r="H553" s="43">
        <v>0.06</v>
      </c>
      <c r="I553" s="20"/>
      <c r="J553" s="20"/>
      <c r="K553" s="43">
        <v>0.52</v>
      </c>
      <c r="L553" s="44">
        <v>9.1999999999999993</v>
      </c>
      <c r="M553" s="44">
        <v>34.799999999999997</v>
      </c>
      <c r="N553" s="44">
        <v>13.2</v>
      </c>
      <c r="O553" s="44">
        <v>0.8</v>
      </c>
    </row>
    <row r="554" spans="1:15" x14ac:dyDescent="0.25">
      <c r="A554" s="41"/>
      <c r="B554" s="42" t="s">
        <v>43</v>
      </c>
      <c r="C554" s="41">
        <v>60</v>
      </c>
      <c r="D554" s="43">
        <v>3.36</v>
      </c>
      <c r="E554" s="43">
        <v>0.66</v>
      </c>
      <c r="F554" s="43">
        <v>29.64</v>
      </c>
      <c r="G554" s="44">
        <v>118.8</v>
      </c>
      <c r="H554" s="44">
        <v>0.1</v>
      </c>
      <c r="I554" s="20"/>
      <c r="J554" s="20"/>
      <c r="K554" s="43">
        <v>0.84</v>
      </c>
      <c r="L554" s="44">
        <v>17.399999999999999</v>
      </c>
      <c r="M554" s="41">
        <v>90</v>
      </c>
      <c r="N554" s="44">
        <v>28.2</v>
      </c>
      <c r="O554" s="43">
        <v>2.34</v>
      </c>
    </row>
    <row r="555" spans="1:15" x14ac:dyDescent="0.25">
      <c r="A555" s="95" t="s">
        <v>73</v>
      </c>
      <c r="B555" s="95"/>
      <c r="C555" s="40">
        <v>970</v>
      </c>
      <c r="D555" s="43">
        <v>39.380000000000003</v>
      </c>
      <c r="E555" s="43">
        <v>37.090000000000003</v>
      </c>
      <c r="F555" s="43">
        <v>133.91</v>
      </c>
      <c r="G555" s="44">
        <v>1011.17</v>
      </c>
      <c r="H555" s="44">
        <v>1.1000000000000001</v>
      </c>
      <c r="I555" s="43">
        <v>34.909999999999997</v>
      </c>
      <c r="J555" s="44">
        <v>2276.4</v>
      </c>
      <c r="K555" s="43">
        <v>6.95</v>
      </c>
      <c r="L555" s="43">
        <v>188.45</v>
      </c>
      <c r="M555" s="43">
        <v>605.35</v>
      </c>
      <c r="N555" s="43">
        <v>183.21</v>
      </c>
      <c r="O555" s="43">
        <v>9.65</v>
      </c>
    </row>
    <row r="556" spans="1:15" x14ac:dyDescent="0.25">
      <c r="A556" s="94" t="s">
        <v>9</v>
      </c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</row>
    <row r="557" spans="1:15" x14ac:dyDescent="0.25">
      <c r="A557" s="41" t="s">
        <v>214</v>
      </c>
      <c r="B557" s="42" t="s">
        <v>126</v>
      </c>
      <c r="C557" s="41">
        <v>60</v>
      </c>
      <c r="D557" s="43">
        <v>3.82</v>
      </c>
      <c r="E557" s="43">
        <v>6.66</v>
      </c>
      <c r="F557" s="43">
        <v>25.86</v>
      </c>
      <c r="G557" s="43">
        <v>179.26</v>
      </c>
      <c r="H557" s="43">
        <v>0.06</v>
      </c>
      <c r="I557" s="43">
        <v>2.15</v>
      </c>
      <c r="J557" s="43">
        <v>44.68</v>
      </c>
      <c r="K557" s="43">
        <v>0.56999999999999995</v>
      </c>
      <c r="L557" s="41">
        <v>19</v>
      </c>
      <c r="M557" s="43">
        <v>44.04</v>
      </c>
      <c r="N557" s="43">
        <v>9.59</v>
      </c>
      <c r="O557" s="43">
        <v>0.55000000000000004</v>
      </c>
    </row>
    <row r="558" spans="1:15" x14ac:dyDescent="0.25">
      <c r="A558" s="41" t="s">
        <v>215</v>
      </c>
      <c r="B558" s="42" t="s">
        <v>44</v>
      </c>
      <c r="C558" s="41">
        <v>200</v>
      </c>
      <c r="D558" s="44">
        <v>0.8</v>
      </c>
      <c r="E558" s="44">
        <v>0.6</v>
      </c>
      <c r="F558" s="44">
        <v>20.6</v>
      </c>
      <c r="G558" s="41">
        <v>94</v>
      </c>
      <c r="H558" s="43">
        <v>0.04</v>
      </c>
      <c r="I558" s="41">
        <v>10</v>
      </c>
      <c r="J558" s="41">
        <v>4</v>
      </c>
      <c r="K558" s="44">
        <v>0.8</v>
      </c>
      <c r="L558" s="41">
        <v>38</v>
      </c>
      <c r="M558" s="41">
        <v>32</v>
      </c>
      <c r="N558" s="41">
        <v>24</v>
      </c>
      <c r="O558" s="44">
        <v>4.5999999999999996</v>
      </c>
    </row>
    <row r="559" spans="1:15" x14ac:dyDescent="0.25">
      <c r="A559" s="41"/>
      <c r="B559" s="42" t="s">
        <v>75</v>
      </c>
      <c r="C559" s="41">
        <v>200</v>
      </c>
      <c r="D559" s="41">
        <v>1</v>
      </c>
      <c r="E559" s="44">
        <v>0.2</v>
      </c>
      <c r="F559" s="44">
        <v>20.2</v>
      </c>
      <c r="G559" s="41">
        <v>92</v>
      </c>
      <c r="H559" s="43">
        <v>0.02</v>
      </c>
      <c r="I559" s="41">
        <v>4</v>
      </c>
      <c r="J559" s="20"/>
      <c r="K559" s="44">
        <v>0.2</v>
      </c>
      <c r="L559" s="41">
        <v>14</v>
      </c>
      <c r="M559" s="41">
        <v>14</v>
      </c>
      <c r="N559" s="41">
        <v>8</v>
      </c>
      <c r="O559" s="44">
        <v>2.8</v>
      </c>
    </row>
    <row r="560" spans="1:15" x14ac:dyDescent="0.25">
      <c r="A560" s="95" t="s">
        <v>205</v>
      </c>
      <c r="B560" s="95"/>
      <c r="C560" s="40">
        <v>460</v>
      </c>
      <c r="D560" s="43">
        <v>5.62</v>
      </c>
      <c r="E560" s="43">
        <v>7.46</v>
      </c>
      <c r="F560" s="43">
        <v>66.66</v>
      </c>
      <c r="G560" s="43">
        <v>365.26</v>
      </c>
      <c r="H560" s="43">
        <v>0.12</v>
      </c>
      <c r="I560" s="43">
        <v>16.149999999999999</v>
      </c>
      <c r="J560" s="43">
        <v>48.68</v>
      </c>
      <c r="K560" s="43">
        <v>1.57</v>
      </c>
      <c r="L560" s="41">
        <v>71</v>
      </c>
      <c r="M560" s="43">
        <v>90.04</v>
      </c>
      <c r="N560" s="43">
        <v>41.59</v>
      </c>
      <c r="O560" s="43">
        <v>7.95</v>
      </c>
    </row>
    <row r="561" spans="1:15" x14ac:dyDescent="0.25">
      <c r="A561" s="94" t="s">
        <v>10</v>
      </c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</row>
    <row r="562" spans="1:15" x14ac:dyDescent="0.25">
      <c r="A562" s="41" t="s">
        <v>239</v>
      </c>
      <c r="B562" s="42" t="s">
        <v>127</v>
      </c>
      <c r="C562" s="41">
        <v>100</v>
      </c>
      <c r="D562" s="44">
        <v>1.3</v>
      </c>
      <c r="E562" s="44">
        <v>5.0999999999999996</v>
      </c>
      <c r="F562" s="44">
        <v>6.9</v>
      </c>
      <c r="G562" s="43">
        <v>79.95</v>
      </c>
      <c r="H562" s="43">
        <v>0.06</v>
      </c>
      <c r="I562" s="41">
        <v>5</v>
      </c>
      <c r="J562" s="41">
        <v>2000</v>
      </c>
      <c r="K562" s="44">
        <v>2.6</v>
      </c>
      <c r="L562" s="44">
        <v>28.1</v>
      </c>
      <c r="M562" s="43">
        <v>55.33</v>
      </c>
      <c r="N562" s="43">
        <v>38.07</v>
      </c>
      <c r="O562" s="43">
        <v>0.71</v>
      </c>
    </row>
    <row r="563" spans="1:15" x14ac:dyDescent="0.25">
      <c r="A563" s="41" t="s">
        <v>269</v>
      </c>
      <c r="B563" s="42" t="s">
        <v>187</v>
      </c>
      <c r="C563" s="41">
        <v>130</v>
      </c>
      <c r="D563" s="43">
        <v>22.81</v>
      </c>
      <c r="E563" s="43">
        <v>10.99</v>
      </c>
      <c r="F563" s="43">
        <v>5.13</v>
      </c>
      <c r="G563" s="44">
        <v>210.8</v>
      </c>
      <c r="H563" s="43">
        <v>0.14000000000000001</v>
      </c>
      <c r="I563" s="43">
        <v>1.41</v>
      </c>
      <c r="J563" s="43">
        <v>80.64</v>
      </c>
      <c r="K563" s="43">
        <v>1.42</v>
      </c>
      <c r="L563" s="43">
        <v>83.61</v>
      </c>
      <c r="M563" s="43">
        <v>309.89</v>
      </c>
      <c r="N563" s="43">
        <v>43.21</v>
      </c>
      <c r="O563" s="43">
        <v>0.83</v>
      </c>
    </row>
    <row r="564" spans="1:15" x14ac:dyDescent="0.25">
      <c r="A564" s="41" t="s">
        <v>281</v>
      </c>
      <c r="B564" s="42" t="s">
        <v>177</v>
      </c>
      <c r="C564" s="41">
        <v>200</v>
      </c>
      <c r="D564" s="43">
        <v>4.33</v>
      </c>
      <c r="E564" s="43">
        <v>9.0299999999999994</v>
      </c>
      <c r="F564" s="43">
        <v>30.27</v>
      </c>
      <c r="G564" s="43">
        <v>220.82</v>
      </c>
      <c r="H564" s="43">
        <v>0.21</v>
      </c>
      <c r="I564" s="43">
        <v>35.65</v>
      </c>
      <c r="J564" s="43">
        <v>56.97</v>
      </c>
      <c r="K564" s="43">
        <v>0.43</v>
      </c>
      <c r="L564" s="43">
        <v>42.28</v>
      </c>
      <c r="M564" s="43">
        <v>124.31</v>
      </c>
      <c r="N564" s="43">
        <v>43.38</v>
      </c>
      <c r="O564" s="43">
        <v>1.83</v>
      </c>
    </row>
    <row r="565" spans="1:15" x14ac:dyDescent="0.25">
      <c r="A565" s="41" t="s">
        <v>233</v>
      </c>
      <c r="B565" s="42" t="s">
        <v>102</v>
      </c>
      <c r="C565" s="41">
        <v>200</v>
      </c>
      <c r="D565" s="44">
        <v>0.3</v>
      </c>
      <c r="E565" s="43">
        <v>0.06</v>
      </c>
      <c r="F565" s="44">
        <v>11.5</v>
      </c>
      <c r="G565" s="43">
        <v>49.94</v>
      </c>
      <c r="H565" s="20"/>
      <c r="I565" s="44">
        <v>30.1</v>
      </c>
      <c r="J565" s="43">
        <v>25.01</v>
      </c>
      <c r="K565" s="43">
        <v>0.11</v>
      </c>
      <c r="L565" s="43">
        <v>7.05</v>
      </c>
      <c r="M565" s="43">
        <v>8.75</v>
      </c>
      <c r="N565" s="43">
        <v>4.91</v>
      </c>
      <c r="O565" s="43">
        <v>0.94</v>
      </c>
    </row>
    <row r="566" spans="1:15" x14ac:dyDescent="0.25">
      <c r="A566" s="41"/>
      <c r="B566" s="42" t="s">
        <v>42</v>
      </c>
      <c r="C566" s="41">
        <v>50</v>
      </c>
      <c r="D566" s="43">
        <v>3.95</v>
      </c>
      <c r="E566" s="44">
        <v>0.5</v>
      </c>
      <c r="F566" s="43">
        <v>24.15</v>
      </c>
      <c r="G566" s="44">
        <v>117.5</v>
      </c>
      <c r="H566" s="43">
        <v>0.08</v>
      </c>
      <c r="I566" s="20"/>
      <c r="J566" s="20"/>
      <c r="K566" s="43">
        <v>0.65</v>
      </c>
      <c r="L566" s="44">
        <v>11.5</v>
      </c>
      <c r="M566" s="44">
        <v>43.5</v>
      </c>
      <c r="N566" s="44">
        <v>16.5</v>
      </c>
      <c r="O566" s="41">
        <v>1</v>
      </c>
    </row>
    <row r="567" spans="1:15" x14ac:dyDescent="0.25">
      <c r="A567" s="95" t="s">
        <v>79</v>
      </c>
      <c r="B567" s="95"/>
      <c r="C567" s="40">
        <v>680</v>
      </c>
      <c r="D567" s="43">
        <v>32.69</v>
      </c>
      <c r="E567" s="43">
        <v>25.68</v>
      </c>
      <c r="F567" s="43">
        <v>77.95</v>
      </c>
      <c r="G567" s="43">
        <v>679.01</v>
      </c>
      <c r="H567" s="43">
        <v>0.49</v>
      </c>
      <c r="I567" s="43">
        <v>72.16</v>
      </c>
      <c r="J567" s="43">
        <v>2162.62</v>
      </c>
      <c r="K567" s="43">
        <v>5.21</v>
      </c>
      <c r="L567" s="43">
        <v>172.54</v>
      </c>
      <c r="M567" s="43">
        <v>541.78</v>
      </c>
      <c r="N567" s="43">
        <v>146.07</v>
      </c>
      <c r="O567" s="43">
        <v>5.31</v>
      </c>
    </row>
    <row r="568" spans="1:15" x14ac:dyDescent="0.25">
      <c r="A568" s="94" t="s">
        <v>11</v>
      </c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</row>
    <row r="569" spans="1:15" x14ac:dyDescent="0.25">
      <c r="A569" s="41"/>
      <c r="B569" s="42" t="s">
        <v>129</v>
      </c>
      <c r="C569" s="45">
        <v>200</v>
      </c>
      <c r="D569" s="46">
        <v>5.8</v>
      </c>
      <c r="E569" s="45">
        <v>5</v>
      </c>
      <c r="F569" s="45">
        <v>8</v>
      </c>
      <c r="G569" s="45">
        <v>106</v>
      </c>
      <c r="H569" s="47">
        <v>0.08</v>
      </c>
      <c r="I569" s="46">
        <v>1.4</v>
      </c>
      <c r="J569" s="45">
        <v>40</v>
      </c>
      <c r="K569" s="49"/>
      <c r="L569" s="45">
        <v>240</v>
      </c>
      <c r="M569" s="45">
        <v>180</v>
      </c>
      <c r="N569" s="45">
        <v>28</v>
      </c>
      <c r="O569" s="46">
        <v>0.2</v>
      </c>
    </row>
    <row r="570" spans="1:15" x14ac:dyDescent="0.25">
      <c r="A570" s="41"/>
      <c r="B570" s="42" t="s">
        <v>48</v>
      </c>
      <c r="C570" s="45">
        <v>30</v>
      </c>
      <c r="D570" s="47">
        <v>3.12</v>
      </c>
      <c r="E570" s="47">
        <v>0.39</v>
      </c>
      <c r="F570" s="47">
        <v>19.260000000000002</v>
      </c>
      <c r="G570" s="46">
        <v>93.3</v>
      </c>
      <c r="H570" s="47">
        <v>0.06</v>
      </c>
      <c r="I570" s="49"/>
      <c r="J570" s="49"/>
      <c r="K570" s="47">
        <v>0.51</v>
      </c>
      <c r="L570" s="46">
        <v>8.4</v>
      </c>
      <c r="M570" s="46">
        <v>34.200000000000003</v>
      </c>
      <c r="N570" s="46">
        <v>13.2</v>
      </c>
      <c r="O570" s="47">
        <v>0.78</v>
      </c>
    </row>
    <row r="571" spans="1:15" x14ac:dyDescent="0.25">
      <c r="A571" s="95" t="s">
        <v>81</v>
      </c>
      <c r="B571" s="95"/>
      <c r="C571" s="50">
        <v>230</v>
      </c>
      <c r="D571" s="47">
        <v>8.92</v>
      </c>
      <c r="E571" s="47">
        <v>5.39</v>
      </c>
      <c r="F571" s="47">
        <v>27.26</v>
      </c>
      <c r="G571" s="46">
        <v>199.3</v>
      </c>
      <c r="H571" s="47">
        <v>0.14000000000000001</v>
      </c>
      <c r="I571" s="46">
        <v>1.4</v>
      </c>
      <c r="J571" s="45">
        <v>40</v>
      </c>
      <c r="K571" s="47">
        <v>0.51</v>
      </c>
      <c r="L571" s="46">
        <v>248.4</v>
      </c>
      <c r="M571" s="46">
        <v>214.2</v>
      </c>
      <c r="N571" s="46">
        <v>41.2</v>
      </c>
      <c r="O571" s="47">
        <v>0.98</v>
      </c>
    </row>
    <row r="572" spans="1:15" x14ac:dyDescent="0.25">
      <c r="A572" s="95" t="s">
        <v>82</v>
      </c>
      <c r="B572" s="95"/>
      <c r="C572" s="48">
        <v>2965</v>
      </c>
      <c r="D572" s="47">
        <v>125.07</v>
      </c>
      <c r="E572" s="47">
        <v>105.82</v>
      </c>
      <c r="F572" s="47">
        <v>410.27</v>
      </c>
      <c r="G572" s="47">
        <v>3106.31</v>
      </c>
      <c r="H572" s="47">
        <v>2.12</v>
      </c>
      <c r="I572" s="47">
        <v>129.61000000000001</v>
      </c>
      <c r="J572" s="47">
        <v>4731.45</v>
      </c>
      <c r="K572" s="45">
        <v>16</v>
      </c>
      <c r="L572" s="47">
        <v>1139.93</v>
      </c>
      <c r="M572" s="47">
        <v>2035.74</v>
      </c>
      <c r="N572" s="47">
        <v>510.11</v>
      </c>
      <c r="O572" s="46">
        <v>26.6</v>
      </c>
    </row>
    <row r="573" spans="1:15" s="34" customFormat="1" x14ac:dyDescent="0.25">
      <c r="A573" s="29" t="s">
        <v>64</v>
      </c>
      <c r="B573" s="37">
        <v>3</v>
      </c>
      <c r="C573" s="30"/>
      <c r="D573" s="30"/>
      <c r="E573" s="30"/>
      <c r="F573" s="31"/>
      <c r="G573" s="31"/>
      <c r="H573" s="30"/>
      <c r="I573" s="30"/>
      <c r="J573" s="30"/>
      <c r="K573" s="30"/>
      <c r="L573" s="30"/>
      <c r="M573" s="30"/>
      <c r="N573" s="32"/>
      <c r="O573" s="33"/>
    </row>
    <row r="574" spans="1:15" s="34" customFormat="1" x14ac:dyDescent="0.25">
      <c r="A574" s="29" t="s">
        <v>62</v>
      </c>
      <c r="B574" s="38" t="s">
        <v>83</v>
      </c>
      <c r="C574" s="37"/>
      <c r="D574" s="30"/>
      <c r="E574" s="30"/>
      <c r="F574" s="31"/>
      <c r="G574" s="31"/>
      <c r="H574" s="30"/>
      <c r="I574" s="30"/>
      <c r="J574" s="30"/>
      <c r="K574" s="30"/>
      <c r="L574" s="30"/>
      <c r="M574" s="30"/>
      <c r="N574" s="32"/>
      <c r="O574" s="33"/>
    </row>
    <row r="575" spans="1:15" x14ac:dyDescent="0.25">
      <c r="A575" s="97" t="s">
        <v>65</v>
      </c>
      <c r="B575" s="99" t="s">
        <v>66</v>
      </c>
      <c r="C575" s="99" t="s">
        <v>26</v>
      </c>
      <c r="D575" s="96" t="s">
        <v>27</v>
      </c>
      <c r="E575" s="96"/>
      <c r="F575" s="96"/>
      <c r="G575" s="99" t="s">
        <v>28</v>
      </c>
      <c r="H575" s="96" t="s">
        <v>29</v>
      </c>
      <c r="I575" s="96"/>
      <c r="J575" s="96"/>
      <c r="K575" s="96"/>
      <c r="L575" s="96" t="s">
        <v>30</v>
      </c>
      <c r="M575" s="96"/>
      <c r="N575" s="96"/>
      <c r="O575" s="96"/>
    </row>
    <row r="576" spans="1:15" x14ac:dyDescent="0.25">
      <c r="A576" s="98"/>
      <c r="B576" s="100"/>
      <c r="C576" s="101"/>
      <c r="D576" s="39" t="s">
        <v>31</v>
      </c>
      <c r="E576" s="39" t="s">
        <v>32</v>
      </c>
      <c r="F576" s="39" t="s">
        <v>33</v>
      </c>
      <c r="G576" s="101"/>
      <c r="H576" s="39" t="s">
        <v>34</v>
      </c>
      <c r="I576" s="39" t="s">
        <v>35</v>
      </c>
      <c r="J576" s="39" t="s">
        <v>36</v>
      </c>
      <c r="K576" s="39" t="s">
        <v>37</v>
      </c>
      <c r="L576" s="39" t="s">
        <v>38</v>
      </c>
      <c r="M576" s="39" t="s">
        <v>39</v>
      </c>
      <c r="N576" s="39" t="s">
        <v>40</v>
      </c>
      <c r="O576" s="39" t="s">
        <v>41</v>
      </c>
    </row>
    <row r="577" spans="1:15" x14ac:dyDescent="0.25">
      <c r="A577" s="40">
        <v>1</v>
      </c>
      <c r="B577" s="40">
        <v>2</v>
      </c>
      <c r="C577" s="40">
        <v>3</v>
      </c>
      <c r="D577" s="40">
        <v>4</v>
      </c>
      <c r="E577" s="40">
        <v>5</v>
      </c>
      <c r="F577" s="40">
        <v>6</v>
      </c>
      <c r="G577" s="40">
        <v>7</v>
      </c>
      <c r="H577" s="40">
        <v>8</v>
      </c>
      <c r="I577" s="40">
        <v>9</v>
      </c>
      <c r="J577" s="40">
        <v>10</v>
      </c>
      <c r="K577" s="40">
        <v>11</v>
      </c>
      <c r="L577" s="40">
        <v>12</v>
      </c>
      <c r="M577" s="40">
        <v>13</v>
      </c>
      <c r="N577" s="40">
        <v>14</v>
      </c>
      <c r="O577" s="40">
        <v>15</v>
      </c>
    </row>
    <row r="578" spans="1:15" x14ac:dyDescent="0.25">
      <c r="A578" s="94" t="s">
        <v>0</v>
      </c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</row>
    <row r="579" spans="1:15" x14ac:dyDescent="0.25">
      <c r="A579" s="41" t="s">
        <v>206</v>
      </c>
      <c r="B579" s="42" t="s">
        <v>161</v>
      </c>
      <c r="C579" s="78">
        <v>200</v>
      </c>
      <c r="D579" s="79">
        <v>7.73</v>
      </c>
      <c r="E579" s="79">
        <v>4.76</v>
      </c>
      <c r="F579" s="79">
        <v>42.43</v>
      </c>
      <c r="G579" s="79">
        <v>244.19</v>
      </c>
      <c r="H579" s="79">
        <v>0.18</v>
      </c>
      <c r="I579" s="79">
        <v>1.04</v>
      </c>
      <c r="J579" s="80">
        <v>31.1</v>
      </c>
      <c r="K579" s="79">
        <v>0.94</v>
      </c>
      <c r="L579" s="79">
        <v>119.05</v>
      </c>
      <c r="M579" s="79">
        <v>208.67</v>
      </c>
      <c r="N579" s="79">
        <v>40.770000000000003</v>
      </c>
      <c r="O579" s="79">
        <v>2.42</v>
      </c>
    </row>
    <row r="580" spans="1:15" x14ac:dyDescent="0.25">
      <c r="A580" s="41" t="s">
        <v>310</v>
      </c>
      <c r="B580" s="42" t="s">
        <v>319</v>
      </c>
      <c r="C580" s="78">
        <v>100</v>
      </c>
      <c r="D580" s="78">
        <v>10</v>
      </c>
      <c r="E580" s="79">
        <v>9.57</v>
      </c>
      <c r="F580" s="79">
        <v>2.74</v>
      </c>
      <c r="G580" s="79">
        <v>137.75</v>
      </c>
      <c r="H580" s="79">
        <v>7.0000000000000007E-2</v>
      </c>
      <c r="I580" s="79">
        <v>5.64</v>
      </c>
      <c r="J580" s="79">
        <v>221.03</v>
      </c>
      <c r="K580" s="79">
        <v>0.61</v>
      </c>
      <c r="L580" s="79">
        <v>78.42</v>
      </c>
      <c r="M580" s="79">
        <v>167.31</v>
      </c>
      <c r="N580" s="79">
        <v>16.850000000000001</v>
      </c>
      <c r="O580" s="79">
        <v>1.98</v>
      </c>
    </row>
    <row r="581" spans="1:15" x14ac:dyDescent="0.25">
      <c r="A581" s="41" t="s">
        <v>222</v>
      </c>
      <c r="B581" s="42" t="s">
        <v>46</v>
      </c>
      <c r="C581" s="78">
        <v>10</v>
      </c>
      <c r="D581" s="79">
        <v>0.08</v>
      </c>
      <c r="E581" s="79">
        <v>7.25</v>
      </c>
      <c r="F581" s="79">
        <v>0.13</v>
      </c>
      <c r="G581" s="80">
        <v>66.099999999999994</v>
      </c>
      <c r="H581" s="81"/>
      <c r="I581" s="81"/>
      <c r="J581" s="78">
        <v>45</v>
      </c>
      <c r="K581" s="80">
        <v>0.1</v>
      </c>
      <c r="L581" s="80">
        <v>2.4</v>
      </c>
      <c r="M581" s="78">
        <v>3</v>
      </c>
      <c r="N581" s="79">
        <v>0.05</v>
      </c>
      <c r="O581" s="79">
        <v>0.03</v>
      </c>
    </row>
    <row r="582" spans="1:15" x14ac:dyDescent="0.25">
      <c r="A582" s="41" t="s">
        <v>223</v>
      </c>
      <c r="B582" s="42" t="s">
        <v>86</v>
      </c>
      <c r="C582" s="78">
        <v>20</v>
      </c>
      <c r="D582" s="79">
        <v>4.6399999999999997</v>
      </c>
      <c r="E582" s="80">
        <v>5.9</v>
      </c>
      <c r="F582" s="81"/>
      <c r="G582" s="80">
        <v>72.8</v>
      </c>
      <c r="H582" s="79">
        <v>0.01</v>
      </c>
      <c r="I582" s="79">
        <v>0.14000000000000001</v>
      </c>
      <c r="J582" s="80">
        <v>57.6</v>
      </c>
      <c r="K582" s="80">
        <v>0.1</v>
      </c>
      <c r="L582" s="78">
        <v>176</v>
      </c>
      <c r="M582" s="78">
        <v>100</v>
      </c>
      <c r="N582" s="78">
        <v>7</v>
      </c>
      <c r="O582" s="80">
        <v>0.2</v>
      </c>
    </row>
    <row r="583" spans="1:15" x14ac:dyDescent="0.25">
      <c r="A583" s="41" t="s">
        <v>233</v>
      </c>
      <c r="B583" s="42" t="s">
        <v>98</v>
      </c>
      <c r="C583" s="78">
        <v>200</v>
      </c>
      <c r="D583" s="80">
        <v>0.2</v>
      </c>
      <c r="E583" s="79">
        <v>0.02</v>
      </c>
      <c r="F583" s="79">
        <v>10.050000000000001</v>
      </c>
      <c r="G583" s="79">
        <v>41.42</v>
      </c>
      <c r="H583" s="81"/>
      <c r="I583" s="80">
        <v>0.1</v>
      </c>
      <c r="J583" s="80">
        <v>0.5</v>
      </c>
      <c r="K583" s="81"/>
      <c r="L583" s="79">
        <v>5.25</v>
      </c>
      <c r="M583" s="79">
        <v>8.24</v>
      </c>
      <c r="N583" s="80">
        <v>4.4000000000000004</v>
      </c>
      <c r="O583" s="79">
        <v>0.85</v>
      </c>
    </row>
    <row r="584" spans="1:15" x14ac:dyDescent="0.25">
      <c r="A584" s="41"/>
      <c r="B584" s="42" t="s">
        <v>42</v>
      </c>
      <c r="C584" s="78">
        <v>60</v>
      </c>
      <c r="D584" s="79">
        <v>4.74</v>
      </c>
      <c r="E584" s="80">
        <v>0.6</v>
      </c>
      <c r="F584" s="79">
        <v>28.98</v>
      </c>
      <c r="G584" s="78">
        <v>141</v>
      </c>
      <c r="H584" s="80">
        <v>0.1</v>
      </c>
      <c r="I584" s="81"/>
      <c r="J584" s="81"/>
      <c r="K584" s="79">
        <v>0.78</v>
      </c>
      <c r="L584" s="80">
        <v>13.8</v>
      </c>
      <c r="M584" s="80">
        <v>52.2</v>
      </c>
      <c r="N584" s="80">
        <v>19.8</v>
      </c>
      <c r="O584" s="80">
        <v>1.2</v>
      </c>
    </row>
    <row r="585" spans="1:15" x14ac:dyDescent="0.25">
      <c r="A585" s="95" t="s">
        <v>69</v>
      </c>
      <c r="B585" s="95"/>
      <c r="C585" s="82">
        <v>590</v>
      </c>
      <c r="D585" s="79">
        <v>27.39</v>
      </c>
      <c r="E585" s="79">
        <v>28.1</v>
      </c>
      <c r="F585" s="79">
        <v>84.33</v>
      </c>
      <c r="G585" s="79">
        <v>703.26</v>
      </c>
      <c r="H585" s="79">
        <v>0.36</v>
      </c>
      <c r="I585" s="79">
        <v>6.92</v>
      </c>
      <c r="J585" s="79">
        <v>355.23</v>
      </c>
      <c r="K585" s="79">
        <v>2.5299999999999998</v>
      </c>
      <c r="L585" s="79">
        <v>394.92</v>
      </c>
      <c r="M585" s="79">
        <v>539.41999999999996</v>
      </c>
      <c r="N585" s="79">
        <v>88.87</v>
      </c>
      <c r="O585" s="79">
        <v>6.68</v>
      </c>
    </row>
    <row r="586" spans="1:15" x14ac:dyDescent="0.25">
      <c r="A586" s="94" t="s">
        <v>8</v>
      </c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</row>
    <row r="587" spans="1:15" x14ac:dyDescent="0.25">
      <c r="A587" s="41" t="s">
        <v>224</v>
      </c>
      <c r="B587" s="42" t="s">
        <v>88</v>
      </c>
      <c r="C587" s="41">
        <v>100</v>
      </c>
      <c r="D587" s="43">
        <v>1.57</v>
      </c>
      <c r="E587" s="43">
        <v>5.19</v>
      </c>
      <c r="F587" s="43">
        <v>8.61</v>
      </c>
      <c r="G587" s="43">
        <v>88.09</v>
      </c>
      <c r="H587" s="43">
        <v>0.06</v>
      </c>
      <c r="I587" s="43">
        <v>10.75</v>
      </c>
      <c r="J587" s="44">
        <v>267.2</v>
      </c>
      <c r="K587" s="43">
        <v>2.35</v>
      </c>
      <c r="L587" s="43">
        <v>25.02</v>
      </c>
      <c r="M587" s="43">
        <v>47.04</v>
      </c>
      <c r="N587" s="43">
        <v>21.44</v>
      </c>
      <c r="O587" s="43">
        <v>0.87</v>
      </c>
    </row>
    <row r="588" spans="1:15" x14ac:dyDescent="0.25">
      <c r="A588" s="41" t="s">
        <v>291</v>
      </c>
      <c r="B588" s="42" t="s">
        <v>188</v>
      </c>
      <c r="C588" s="41">
        <v>250</v>
      </c>
      <c r="D588" s="43">
        <v>6.26</v>
      </c>
      <c r="E588" s="43">
        <v>7.45</v>
      </c>
      <c r="F588" s="43">
        <v>18.690000000000001</v>
      </c>
      <c r="G588" s="43">
        <v>167.28</v>
      </c>
      <c r="H588" s="43">
        <v>0.26</v>
      </c>
      <c r="I588" s="43">
        <v>11.93</v>
      </c>
      <c r="J588" s="43">
        <v>209.04</v>
      </c>
      <c r="K588" s="43">
        <v>2.13</v>
      </c>
      <c r="L588" s="43">
        <v>17.03</v>
      </c>
      <c r="M588" s="43">
        <v>81.84</v>
      </c>
      <c r="N588" s="44">
        <v>22.5</v>
      </c>
      <c r="O588" s="43">
        <v>1.07</v>
      </c>
    </row>
    <row r="589" spans="1:15" ht="28.55" x14ac:dyDescent="0.25">
      <c r="A589" s="41" t="s">
        <v>237</v>
      </c>
      <c r="B589" s="42" t="s">
        <v>140</v>
      </c>
      <c r="C589" s="41">
        <v>170</v>
      </c>
      <c r="D589" s="43">
        <v>28.69</v>
      </c>
      <c r="E589" s="43">
        <v>21.01</v>
      </c>
      <c r="F589" s="43">
        <v>5.14</v>
      </c>
      <c r="G589" s="43">
        <v>326.92</v>
      </c>
      <c r="H589" s="43">
        <v>1.05</v>
      </c>
      <c r="I589" s="43">
        <v>6.2299999999999995</v>
      </c>
      <c r="J589" s="43">
        <v>22.34</v>
      </c>
      <c r="K589" s="43">
        <v>0.28000000000000003</v>
      </c>
      <c r="L589" s="43">
        <v>34.659999999999997</v>
      </c>
      <c r="M589" s="43">
        <v>301.42</v>
      </c>
      <c r="N589" s="43">
        <v>38.370000000000005</v>
      </c>
      <c r="O589" s="43">
        <v>3.68</v>
      </c>
    </row>
    <row r="590" spans="1:15" x14ac:dyDescent="0.25">
      <c r="A590" s="41" t="s">
        <v>244</v>
      </c>
      <c r="B590" s="42" t="s">
        <v>135</v>
      </c>
      <c r="C590" s="41">
        <v>200</v>
      </c>
      <c r="D590" s="43">
        <v>5.56</v>
      </c>
      <c r="E590" s="43">
        <v>4.1100000000000003</v>
      </c>
      <c r="F590" s="43">
        <v>45.31</v>
      </c>
      <c r="G590" s="43">
        <v>241.03</v>
      </c>
      <c r="H590" s="43">
        <v>0.33</v>
      </c>
      <c r="I590" s="44">
        <v>55.6</v>
      </c>
      <c r="J590" s="43">
        <v>8.34</v>
      </c>
      <c r="K590" s="44">
        <v>1.6</v>
      </c>
      <c r="L590" s="43">
        <v>29.27</v>
      </c>
      <c r="M590" s="44">
        <v>161.6</v>
      </c>
      <c r="N590" s="43">
        <v>64.03</v>
      </c>
      <c r="O590" s="43">
        <v>2.5099999999999998</v>
      </c>
    </row>
    <row r="591" spans="1:15" x14ac:dyDescent="0.25">
      <c r="A591" s="41" t="s">
        <v>228</v>
      </c>
      <c r="B591" s="42" t="s">
        <v>92</v>
      </c>
      <c r="C591" s="41">
        <v>200</v>
      </c>
      <c r="D591" s="43">
        <v>0.16</v>
      </c>
      <c r="E591" s="43">
        <v>0.04</v>
      </c>
      <c r="F591" s="44">
        <v>12.1</v>
      </c>
      <c r="G591" s="44">
        <v>50.3</v>
      </c>
      <c r="H591" s="43">
        <v>0.01</v>
      </c>
      <c r="I591" s="41">
        <v>3</v>
      </c>
      <c r="J591" s="20"/>
      <c r="K591" s="43">
        <v>0.06</v>
      </c>
      <c r="L591" s="44">
        <v>7.7</v>
      </c>
      <c r="M591" s="41">
        <v>6</v>
      </c>
      <c r="N591" s="44">
        <v>5.2</v>
      </c>
      <c r="O591" s="43">
        <v>0.13</v>
      </c>
    </row>
    <row r="592" spans="1:15" x14ac:dyDescent="0.25">
      <c r="A592" s="41"/>
      <c r="B592" s="42" t="s">
        <v>42</v>
      </c>
      <c r="C592" s="41">
        <v>40</v>
      </c>
      <c r="D592" s="43">
        <v>3.16</v>
      </c>
      <c r="E592" s="44">
        <v>0.4</v>
      </c>
      <c r="F592" s="43">
        <v>19.32</v>
      </c>
      <c r="G592" s="41">
        <v>94</v>
      </c>
      <c r="H592" s="43">
        <v>0.06</v>
      </c>
      <c r="I592" s="20"/>
      <c r="J592" s="20"/>
      <c r="K592" s="43">
        <v>0.52</v>
      </c>
      <c r="L592" s="44">
        <v>9.1999999999999993</v>
      </c>
      <c r="M592" s="44">
        <v>34.799999999999997</v>
      </c>
      <c r="N592" s="44">
        <v>13.2</v>
      </c>
      <c r="O592" s="44">
        <v>0.8</v>
      </c>
    </row>
    <row r="593" spans="1:15" x14ac:dyDescent="0.25">
      <c r="A593" s="41"/>
      <c r="B593" s="42" t="s">
        <v>43</v>
      </c>
      <c r="C593" s="41">
        <v>60</v>
      </c>
      <c r="D593" s="43">
        <v>3.36</v>
      </c>
      <c r="E593" s="43">
        <v>0.66</v>
      </c>
      <c r="F593" s="43">
        <v>29.64</v>
      </c>
      <c r="G593" s="44">
        <v>118.8</v>
      </c>
      <c r="H593" s="44">
        <v>0.1</v>
      </c>
      <c r="I593" s="20"/>
      <c r="J593" s="20"/>
      <c r="K593" s="43">
        <v>0.84</v>
      </c>
      <c r="L593" s="44">
        <v>17.399999999999999</v>
      </c>
      <c r="M593" s="41">
        <v>90</v>
      </c>
      <c r="N593" s="44">
        <v>28.2</v>
      </c>
      <c r="O593" s="43">
        <v>2.34</v>
      </c>
    </row>
    <row r="594" spans="1:15" x14ac:dyDescent="0.25">
      <c r="A594" s="95" t="s">
        <v>73</v>
      </c>
      <c r="B594" s="95"/>
      <c r="C594" s="51">
        <v>1020</v>
      </c>
      <c r="D594" s="43">
        <v>48.76</v>
      </c>
      <c r="E594" s="43">
        <v>38.86</v>
      </c>
      <c r="F594" s="43">
        <v>138.81</v>
      </c>
      <c r="G594" s="43">
        <v>1086.42</v>
      </c>
      <c r="H594" s="43">
        <v>1.87</v>
      </c>
      <c r="I594" s="43">
        <v>87.51</v>
      </c>
      <c r="J594" s="43">
        <v>506.92</v>
      </c>
      <c r="K594" s="43">
        <v>7.78</v>
      </c>
      <c r="L594" s="43">
        <v>140.28</v>
      </c>
      <c r="M594" s="44">
        <v>722.7</v>
      </c>
      <c r="N594" s="43">
        <v>192.94</v>
      </c>
      <c r="O594" s="44">
        <v>11.4</v>
      </c>
    </row>
    <row r="595" spans="1:15" x14ac:dyDescent="0.25">
      <c r="A595" s="94" t="s">
        <v>9</v>
      </c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</row>
    <row r="596" spans="1:15" x14ac:dyDescent="0.25">
      <c r="A596" s="41" t="s">
        <v>254</v>
      </c>
      <c r="B596" s="42" t="s">
        <v>148</v>
      </c>
      <c r="C596" s="41">
        <v>60</v>
      </c>
      <c r="D596" s="43">
        <v>4.29</v>
      </c>
      <c r="E596" s="43">
        <v>2.34</v>
      </c>
      <c r="F596" s="43">
        <v>30.42</v>
      </c>
      <c r="G596" s="43">
        <v>160.19</v>
      </c>
      <c r="H596" s="43">
        <v>7.0000000000000007E-2</v>
      </c>
      <c r="I596" s="44">
        <v>0.4</v>
      </c>
      <c r="J596" s="44">
        <v>77.7</v>
      </c>
      <c r="K596" s="43">
        <v>1.04</v>
      </c>
      <c r="L596" s="43">
        <v>24.66</v>
      </c>
      <c r="M596" s="44">
        <v>51.5</v>
      </c>
      <c r="N596" s="43">
        <v>16.11</v>
      </c>
      <c r="O596" s="43">
        <v>0.82</v>
      </c>
    </row>
    <row r="597" spans="1:15" x14ac:dyDescent="0.25">
      <c r="A597" s="41" t="s">
        <v>215</v>
      </c>
      <c r="B597" s="42" t="s">
        <v>94</v>
      </c>
      <c r="C597" s="41">
        <v>200</v>
      </c>
      <c r="D597" s="44">
        <v>0.8</v>
      </c>
      <c r="E597" s="44">
        <v>0.8</v>
      </c>
      <c r="F597" s="44">
        <v>19.600000000000001</v>
      </c>
      <c r="G597" s="41">
        <v>94</v>
      </c>
      <c r="H597" s="43">
        <v>7.0000000000000007E-2</v>
      </c>
      <c r="I597" s="41">
        <v>20</v>
      </c>
      <c r="J597" s="41">
        <v>10</v>
      </c>
      <c r="K597" s="44">
        <v>0.4</v>
      </c>
      <c r="L597" s="41">
        <v>32</v>
      </c>
      <c r="M597" s="41">
        <v>22</v>
      </c>
      <c r="N597" s="41">
        <v>18</v>
      </c>
      <c r="O597" s="44">
        <v>4.4000000000000004</v>
      </c>
    </row>
    <row r="598" spans="1:15" x14ac:dyDescent="0.25">
      <c r="A598" s="41"/>
      <c r="B598" s="42" t="s">
        <v>75</v>
      </c>
      <c r="C598" s="41">
        <v>200</v>
      </c>
      <c r="D598" s="41">
        <v>1</v>
      </c>
      <c r="E598" s="44">
        <v>0.2</v>
      </c>
      <c r="F598" s="44">
        <v>20.2</v>
      </c>
      <c r="G598" s="41">
        <v>92</v>
      </c>
      <c r="H598" s="43">
        <v>0.02</v>
      </c>
      <c r="I598" s="41">
        <v>4</v>
      </c>
      <c r="J598" s="20"/>
      <c r="K598" s="44">
        <v>0.2</v>
      </c>
      <c r="L598" s="41">
        <v>14</v>
      </c>
      <c r="M598" s="41">
        <v>14</v>
      </c>
      <c r="N598" s="41">
        <v>8</v>
      </c>
      <c r="O598" s="44">
        <v>2.8</v>
      </c>
    </row>
    <row r="599" spans="1:15" x14ac:dyDescent="0.25">
      <c r="A599" s="95" t="s">
        <v>205</v>
      </c>
      <c r="B599" s="95"/>
      <c r="C599" s="40">
        <v>460</v>
      </c>
      <c r="D599" s="43">
        <v>6.09</v>
      </c>
      <c r="E599" s="43">
        <v>3.34</v>
      </c>
      <c r="F599" s="43">
        <v>70.22</v>
      </c>
      <c r="G599" s="43">
        <v>346.19</v>
      </c>
      <c r="H599" s="43">
        <v>0.16</v>
      </c>
      <c r="I599" s="44">
        <v>24.4</v>
      </c>
      <c r="J599" s="44">
        <v>87.7</v>
      </c>
      <c r="K599" s="43">
        <v>1.64</v>
      </c>
      <c r="L599" s="43">
        <v>70.66</v>
      </c>
      <c r="M599" s="44">
        <v>87.5</v>
      </c>
      <c r="N599" s="43">
        <v>42.11</v>
      </c>
      <c r="O599" s="43">
        <v>8.02</v>
      </c>
    </row>
    <row r="600" spans="1:15" x14ac:dyDescent="0.25">
      <c r="A600" s="94" t="s">
        <v>10</v>
      </c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</row>
    <row r="601" spans="1:15" x14ac:dyDescent="0.25">
      <c r="A601" s="41" t="s">
        <v>251</v>
      </c>
      <c r="B601" s="42" t="s">
        <v>142</v>
      </c>
      <c r="C601" s="41">
        <v>100</v>
      </c>
      <c r="D601" s="43">
        <v>1.41</v>
      </c>
      <c r="E601" s="43">
        <v>5.17</v>
      </c>
      <c r="F601" s="43">
        <v>3.98</v>
      </c>
      <c r="G601" s="44">
        <v>68.8</v>
      </c>
      <c r="H601" s="43">
        <v>0.04</v>
      </c>
      <c r="I601" s="43">
        <v>32.950000000000003</v>
      </c>
      <c r="J601" s="43">
        <v>66.31</v>
      </c>
      <c r="K601" s="44">
        <v>2.5</v>
      </c>
      <c r="L601" s="43">
        <v>38.46</v>
      </c>
      <c r="M601" s="43">
        <v>32.75</v>
      </c>
      <c r="N601" s="41">
        <v>19</v>
      </c>
      <c r="O601" s="43">
        <v>0.71</v>
      </c>
    </row>
    <row r="602" spans="1:15" x14ac:dyDescent="0.25">
      <c r="A602" s="41" t="s">
        <v>287</v>
      </c>
      <c r="B602" s="42" t="s">
        <v>184</v>
      </c>
      <c r="C602" s="41">
        <v>350</v>
      </c>
      <c r="D602" s="43">
        <v>29.02</v>
      </c>
      <c r="E602" s="43">
        <v>26.41</v>
      </c>
      <c r="F602" s="43">
        <v>32.53</v>
      </c>
      <c r="G602" s="43">
        <v>485.26</v>
      </c>
      <c r="H602" s="43">
        <v>1.38</v>
      </c>
      <c r="I602" s="43">
        <v>63.96</v>
      </c>
      <c r="J602" s="43">
        <v>437.44</v>
      </c>
      <c r="K602" s="43">
        <v>2.99</v>
      </c>
      <c r="L602" s="43">
        <v>74.81</v>
      </c>
      <c r="M602" s="43">
        <v>332.98</v>
      </c>
      <c r="N602" s="43">
        <v>79.52</v>
      </c>
      <c r="O602" s="43">
        <v>3.74</v>
      </c>
    </row>
    <row r="603" spans="1:15" x14ac:dyDescent="0.25">
      <c r="A603" s="41" t="s">
        <v>219</v>
      </c>
      <c r="B603" s="42" t="s">
        <v>87</v>
      </c>
      <c r="C603" s="41">
        <v>200</v>
      </c>
      <c r="D603" s="43">
        <v>0.26</v>
      </c>
      <c r="E603" s="43">
        <v>0.03</v>
      </c>
      <c r="F603" s="43">
        <v>10.26</v>
      </c>
      <c r="G603" s="44">
        <v>43.8</v>
      </c>
      <c r="H603" s="20"/>
      <c r="I603" s="44">
        <v>2.9</v>
      </c>
      <c r="J603" s="44">
        <v>0.5</v>
      </c>
      <c r="K603" s="43">
        <v>0.01</v>
      </c>
      <c r="L603" s="43">
        <v>8.0500000000000007</v>
      </c>
      <c r="M603" s="43">
        <v>9.7799999999999994</v>
      </c>
      <c r="N603" s="43">
        <v>5.24</v>
      </c>
      <c r="O603" s="43">
        <v>0.89</v>
      </c>
    </row>
    <row r="604" spans="1:15" x14ac:dyDescent="0.25">
      <c r="A604" s="41"/>
      <c r="B604" s="42" t="s">
        <v>42</v>
      </c>
      <c r="C604" s="41">
        <v>50</v>
      </c>
      <c r="D604" s="43">
        <v>3.95</v>
      </c>
      <c r="E604" s="44">
        <v>0.5</v>
      </c>
      <c r="F604" s="43">
        <v>24.15</v>
      </c>
      <c r="G604" s="44">
        <v>117.5</v>
      </c>
      <c r="H604" s="43">
        <v>0.08</v>
      </c>
      <c r="I604" s="20"/>
      <c r="J604" s="20"/>
      <c r="K604" s="43">
        <v>0.65</v>
      </c>
      <c r="L604" s="44">
        <v>11.5</v>
      </c>
      <c r="M604" s="44">
        <v>43.5</v>
      </c>
      <c r="N604" s="44">
        <v>16.5</v>
      </c>
      <c r="O604" s="41">
        <v>1</v>
      </c>
    </row>
    <row r="605" spans="1:15" x14ac:dyDescent="0.25">
      <c r="A605" s="95" t="s">
        <v>79</v>
      </c>
      <c r="B605" s="95"/>
      <c r="C605" s="40">
        <v>700</v>
      </c>
      <c r="D605" s="43">
        <v>34.64</v>
      </c>
      <c r="E605" s="43">
        <v>32.11</v>
      </c>
      <c r="F605" s="43">
        <v>70.92</v>
      </c>
      <c r="G605" s="43">
        <v>715.36</v>
      </c>
      <c r="H605" s="44">
        <v>1.5</v>
      </c>
      <c r="I605" s="43">
        <v>99.81</v>
      </c>
      <c r="J605" s="43">
        <v>504.25</v>
      </c>
      <c r="K605" s="43">
        <v>6.15</v>
      </c>
      <c r="L605" s="43">
        <v>132.82</v>
      </c>
      <c r="M605" s="43">
        <v>419.01</v>
      </c>
      <c r="N605" s="43">
        <v>120.26</v>
      </c>
      <c r="O605" s="43">
        <v>6.34</v>
      </c>
    </row>
    <row r="606" spans="1:15" x14ac:dyDescent="0.25">
      <c r="A606" s="94" t="s">
        <v>11</v>
      </c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</row>
    <row r="607" spans="1:15" x14ac:dyDescent="0.25">
      <c r="A607" s="41"/>
      <c r="B607" s="42" t="s">
        <v>80</v>
      </c>
      <c r="C607" s="78">
        <v>200</v>
      </c>
      <c r="D607" s="80">
        <v>5.8</v>
      </c>
      <c r="E607" s="78">
        <v>5</v>
      </c>
      <c r="F607" s="80">
        <v>9.6</v>
      </c>
      <c r="G607" s="78">
        <v>108</v>
      </c>
      <c r="H607" s="79">
        <v>0.08</v>
      </c>
      <c r="I607" s="80">
        <v>2.6</v>
      </c>
      <c r="J607" s="78">
        <v>44</v>
      </c>
      <c r="K607" s="80">
        <v>0.2</v>
      </c>
      <c r="L607" s="78">
        <v>240</v>
      </c>
      <c r="M607" s="78">
        <v>180</v>
      </c>
      <c r="N607" s="78">
        <v>28</v>
      </c>
      <c r="O607" s="80">
        <v>0.2</v>
      </c>
    </row>
    <row r="608" spans="1:15" x14ac:dyDescent="0.25">
      <c r="A608" s="41"/>
      <c r="B608" s="42" t="s">
        <v>49</v>
      </c>
      <c r="C608" s="78">
        <v>25</v>
      </c>
      <c r="D608" s="79">
        <v>0.98</v>
      </c>
      <c r="E608" s="79">
        <v>7.65</v>
      </c>
      <c r="F608" s="79">
        <v>15.63</v>
      </c>
      <c r="G608" s="80">
        <v>135.5</v>
      </c>
      <c r="H608" s="79">
        <v>0.01</v>
      </c>
      <c r="I608" s="81"/>
      <c r="J608" s="80">
        <v>1.5</v>
      </c>
      <c r="K608" s="81"/>
      <c r="L608" s="78">
        <v>2</v>
      </c>
      <c r="M608" s="80">
        <v>10.5</v>
      </c>
      <c r="N608" s="80">
        <v>1.5</v>
      </c>
      <c r="O608" s="79">
        <v>0.15</v>
      </c>
    </row>
    <row r="609" spans="1:15" x14ac:dyDescent="0.25">
      <c r="A609" s="95" t="s">
        <v>81</v>
      </c>
      <c r="B609" s="95"/>
      <c r="C609" s="82">
        <v>225</v>
      </c>
      <c r="D609" s="79">
        <v>6.78</v>
      </c>
      <c r="E609" s="79">
        <v>12.65</v>
      </c>
      <c r="F609" s="79">
        <v>25.23</v>
      </c>
      <c r="G609" s="80">
        <v>243.5</v>
      </c>
      <c r="H609" s="79">
        <v>0.09</v>
      </c>
      <c r="I609" s="80">
        <v>2.6</v>
      </c>
      <c r="J609" s="80">
        <v>45.5</v>
      </c>
      <c r="K609" s="80">
        <v>0.2</v>
      </c>
      <c r="L609" s="78">
        <v>242</v>
      </c>
      <c r="M609" s="80">
        <v>190.5</v>
      </c>
      <c r="N609" s="80">
        <v>29.5</v>
      </c>
      <c r="O609" s="79">
        <v>0.35</v>
      </c>
    </row>
    <row r="610" spans="1:15" x14ac:dyDescent="0.25">
      <c r="A610" s="95" t="s">
        <v>82</v>
      </c>
      <c r="B610" s="95"/>
      <c r="C610" s="83">
        <v>2995</v>
      </c>
      <c r="D610" s="79">
        <v>122.54</v>
      </c>
      <c r="E610" s="79">
        <v>115.09</v>
      </c>
      <c r="F610" s="79">
        <v>389.51</v>
      </c>
      <c r="G610" s="79">
        <v>3090.52</v>
      </c>
      <c r="H610" s="79">
        <v>3.93</v>
      </c>
      <c r="I610" s="79">
        <v>221.12</v>
      </c>
      <c r="J610" s="80">
        <v>1497.2</v>
      </c>
      <c r="K610" s="79">
        <v>18.72</v>
      </c>
      <c r="L610" s="79">
        <v>979.84</v>
      </c>
      <c r="M610" s="79">
        <v>1949.55</v>
      </c>
      <c r="N610" s="79">
        <v>472.54</v>
      </c>
      <c r="O610" s="79">
        <v>32.71</v>
      </c>
    </row>
    <row r="611" spans="1:15" s="34" customFormat="1" x14ac:dyDescent="0.25">
      <c r="A611" s="29" t="s">
        <v>64</v>
      </c>
      <c r="B611" s="37">
        <v>3</v>
      </c>
      <c r="C611" s="30"/>
      <c r="D611" s="30"/>
      <c r="E611" s="30"/>
      <c r="F611" s="31"/>
      <c r="G611" s="31"/>
      <c r="H611" s="30"/>
      <c r="I611" s="30"/>
      <c r="J611" s="30"/>
      <c r="K611" s="30"/>
      <c r="L611" s="30"/>
      <c r="M611" s="30"/>
      <c r="N611" s="32"/>
      <c r="O611" s="33"/>
    </row>
    <row r="612" spans="1:15" s="34" customFormat="1" x14ac:dyDescent="0.25">
      <c r="A612" s="29" t="s">
        <v>62</v>
      </c>
      <c r="B612" s="38" t="s">
        <v>100</v>
      </c>
      <c r="C612" s="37"/>
      <c r="D612" s="30"/>
      <c r="E612" s="30"/>
      <c r="F612" s="31"/>
      <c r="G612" s="31"/>
      <c r="H612" s="30"/>
      <c r="I612" s="30"/>
      <c r="J612" s="30"/>
      <c r="K612" s="30"/>
      <c r="L612" s="30"/>
      <c r="M612" s="30"/>
      <c r="N612" s="32"/>
      <c r="O612" s="33"/>
    </row>
    <row r="613" spans="1:15" x14ac:dyDescent="0.25">
      <c r="A613" s="97" t="s">
        <v>65</v>
      </c>
      <c r="B613" s="99" t="s">
        <v>66</v>
      </c>
      <c r="C613" s="99" t="s">
        <v>26</v>
      </c>
      <c r="D613" s="96" t="s">
        <v>27</v>
      </c>
      <c r="E613" s="96"/>
      <c r="F613" s="96"/>
      <c r="G613" s="99" t="s">
        <v>28</v>
      </c>
      <c r="H613" s="96" t="s">
        <v>29</v>
      </c>
      <c r="I613" s="96"/>
      <c r="J613" s="96"/>
      <c r="K613" s="96"/>
      <c r="L613" s="96" t="s">
        <v>30</v>
      </c>
      <c r="M613" s="96"/>
      <c r="N613" s="96"/>
      <c r="O613" s="96"/>
    </row>
    <row r="614" spans="1:15" x14ac:dyDescent="0.25">
      <c r="A614" s="98"/>
      <c r="B614" s="100"/>
      <c r="C614" s="101"/>
      <c r="D614" s="39" t="s">
        <v>31</v>
      </c>
      <c r="E614" s="39" t="s">
        <v>32</v>
      </c>
      <c r="F614" s="39" t="s">
        <v>33</v>
      </c>
      <c r="G614" s="101"/>
      <c r="H614" s="39" t="s">
        <v>34</v>
      </c>
      <c r="I614" s="39" t="s">
        <v>35</v>
      </c>
      <c r="J614" s="39" t="s">
        <v>36</v>
      </c>
      <c r="K614" s="39" t="s">
        <v>37</v>
      </c>
      <c r="L614" s="39" t="s">
        <v>38</v>
      </c>
      <c r="M614" s="39" t="s">
        <v>39</v>
      </c>
      <c r="N614" s="39" t="s">
        <v>40</v>
      </c>
      <c r="O614" s="39" t="s">
        <v>41</v>
      </c>
    </row>
    <row r="615" spans="1:15" x14ac:dyDescent="0.25">
      <c r="A615" s="40">
        <v>1</v>
      </c>
      <c r="B615" s="40">
        <v>2</v>
      </c>
      <c r="C615" s="40">
        <v>3</v>
      </c>
      <c r="D615" s="40">
        <v>4</v>
      </c>
      <c r="E615" s="40">
        <v>5</v>
      </c>
      <c r="F615" s="40">
        <v>6</v>
      </c>
      <c r="G615" s="40">
        <v>7</v>
      </c>
      <c r="H615" s="40">
        <v>8</v>
      </c>
      <c r="I615" s="40">
        <v>9</v>
      </c>
      <c r="J615" s="40">
        <v>10</v>
      </c>
      <c r="K615" s="40">
        <v>11</v>
      </c>
      <c r="L615" s="40">
        <v>12</v>
      </c>
      <c r="M615" s="40">
        <v>13</v>
      </c>
      <c r="N615" s="40">
        <v>14</v>
      </c>
      <c r="O615" s="40">
        <v>15</v>
      </c>
    </row>
    <row r="616" spans="1:15" x14ac:dyDescent="0.25">
      <c r="A616" s="94" t="s">
        <v>0</v>
      </c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</row>
    <row r="617" spans="1:15" x14ac:dyDescent="0.25">
      <c r="A617" s="41" t="s">
        <v>274</v>
      </c>
      <c r="B617" s="42" t="s">
        <v>175</v>
      </c>
      <c r="C617" s="41">
        <v>200</v>
      </c>
      <c r="D617" s="43">
        <v>4.93</v>
      </c>
      <c r="E617" s="43">
        <v>4.54</v>
      </c>
      <c r="F617" s="43">
        <v>30.73</v>
      </c>
      <c r="G617" s="43">
        <v>183.96</v>
      </c>
      <c r="H617" s="43">
        <v>0.11</v>
      </c>
      <c r="I617" s="43">
        <v>0.87</v>
      </c>
      <c r="J617" s="43">
        <v>28.72</v>
      </c>
      <c r="K617" s="43">
        <v>0.21</v>
      </c>
      <c r="L617" s="43">
        <v>87.97</v>
      </c>
      <c r="M617" s="43">
        <v>122.71</v>
      </c>
      <c r="N617" s="43">
        <v>30.74</v>
      </c>
      <c r="O617" s="43">
        <v>0.69</v>
      </c>
    </row>
    <row r="618" spans="1:15" x14ac:dyDescent="0.25">
      <c r="A618" s="41" t="s">
        <v>289</v>
      </c>
      <c r="B618" s="42" t="s">
        <v>202</v>
      </c>
      <c r="C618" s="41">
        <v>165</v>
      </c>
      <c r="D618" s="43">
        <v>25.23</v>
      </c>
      <c r="E618" s="43">
        <v>12.34</v>
      </c>
      <c r="F618" s="43">
        <v>30.33</v>
      </c>
      <c r="G618" s="43">
        <v>338.07</v>
      </c>
      <c r="H618" s="43">
        <v>0.09</v>
      </c>
      <c r="I618" s="43">
        <v>0.62</v>
      </c>
      <c r="J618" s="43">
        <v>91.05</v>
      </c>
      <c r="K618" s="43">
        <v>0.56999999999999995</v>
      </c>
      <c r="L618" s="43">
        <v>211.16</v>
      </c>
      <c r="M618" s="43">
        <v>303.58999999999997</v>
      </c>
      <c r="N618" s="43">
        <v>32.32</v>
      </c>
      <c r="O618" s="43">
        <v>0.96</v>
      </c>
    </row>
    <row r="619" spans="1:15" x14ac:dyDescent="0.25">
      <c r="A619" s="41" t="s">
        <v>222</v>
      </c>
      <c r="B619" s="42" t="s">
        <v>46</v>
      </c>
      <c r="C619" s="41">
        <v>10</v>
      </c>
      <c r="D619" s="43">
        <v>0.08</v>
      </c>
      <c r="E619" s="43">
        <v>7.25</v>
      </c>
      <c r="F619" s="43">
        <v>0.13</v>
      </c>
      <c r="G619" s="44">
        <v>66.099999999999994</v>
      </c>
      <c r="H619" s="20"/>
      <c r="I619" s="20"/>
      <c r="J619" s="41">
        <v>45</v>
      </c>
      <c r="K619" s="44">
        <v>0.1</v>
      </c>
      <c r="L619" s="44">
        <v>2.4</v>
      </c>
      <c r="M619" s="41">
        <v>3</v>
      </c>
      <c r="N619" s="43">
        <v>0.05</v>
      </c>
      <c r="O619" s="43">
        <v>0.03</v>
      </c>
    </row>
    <row r="620" spans="1:15" x14ac:dyDescent="0.25">
      <c r="A620" s="41" t="s">
        <v>208</v>
      </c>
      <c r="B620" s="42" t="s">
        <v>68</v>
      </c>
      <c r="C620" s="41">
        <v>200</v>
      </c>
      <c r="D620" s="43">
        <v>3.58</v>
      </c>
      <c r="E620" s="43">
        <v>2.85</v>
      </c>
      <c r="F620" s="43">
        <v>14.71</v>
      </c>
      <c r="G620" s="43">
        <v>100.06</v>
      </c>
      <c r="H620" s="43">
        <v>0.04</v>
      </c>
      <c r="I620" s="43">
        <v>1.17</v>
      </c>
      <c r="J620" s="43">
        <v>19.920000000000002</v>
      </c>
      <c r="K620" s="44">
        <v>0.1</v>
      </c>
      <c r="L620" s="43">
        <v>113.42</v>
      </c>
      <c r="M620" s="44">
        <v>107.2</v>
      </c>
      <c r="N620" s="44">
        <v>29.6</v>
      </c>
      <c r="O620" s="41">
        <v>1</v>
      </c>
    </row>
    <row r="621" spans="1:15" x14ac:dyDescent="0.25">
      <c r="A621" s="41"/>
      <c r="B621" s="42" t="s">
        <v>42</v>
      </c>
      <c r="C621" s="41">
        <v>50</v>
      </c>
      <c r="D621" s="43">
        <v>3.95</v>
      </c>
      <c r="E621" s="44">
        <v>0.5</v>
      </c>
      <c r="F621" s="43">
        <v>24.15</v>
      </c>
      <c r="G621" s="44">
        <v>117.5</v>
      </c>
      <c r="H621" s="43">
        <v>0.08</v>
      </c>
      <c r="I621" s="20"/>
      <c r="J621" s="20"/>
      <c r="K621" s="43">
        <v>0.65</v>
      </c>
      <c r="L621" s="44">
        <v>11.5</v>
      </c>
      <c r="M621" s="44">
        <v>43.5</v>
      </c>
      <c r="N621" s="44">
        <v>16.5</v>
      </c>
      <c r="O621" s="41">
        <v>1</v>
      </c>
    </row>
    <row r="622" spans="1:15" x14ac:dyDescent="0.25">
      <c r="A622" s="95" t="s">
        <v>69</v>
      </c>
      <c r="B622" s="95"/>
      <c r="C622" s="40">
        <v>625</v>
      </c>
      <c r="D622" s="43">
        <v>37.770000000000003</v>
      </c>
      <c r="E622" s="43">
        <v>27.48</v>
      </c>
      <c r="F622" s="43">
        <v>100.05</v>
      </c>
      <c r="G622" s="43">
        <v>805.69</v>
      </c>
      <c r="H622" s="43">
        <v>0.32</v>
      </c>
      <c r="I622" s="43">
        <v>2.66</v>
      </c>
      <c r="J622" s="43">
        <v>184.69</v>
      </c>
      <c r="K622" s="43">
        <v>1.63</v>
      </c>
      <c r="L622" s="43">
        <v>426.45</v>
      </c>
      <c r="M622" s="41">
        <v>580</v>
      </c>
      <c r="N622" s="43">
        <v>109.21</v>
      </c>
      <c r="O622" s="43">
        <v>3.68</v>
      </c>
    </row>
    <row r="623" spans="1:15" x14ac:dyDescent="0.25">
      <c r="A623" s="94" t="s">
        <v>8</v>
      </c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</row>
    <row r="624" spans="1:15" x14ac:dyDescent="0.25">
      <c r="A624" s="41" t="s">
        <v>247</v>
      </c>
      <c r="B624" s="42" t="s">
        <v>137</v>
      </c>
      <c r="C624" s="41">
        <v>100</v>
      </c>
      <c r="D624" s="43">
        <v>1.08</v>
      </c>
      <c r="E624" s="43">
        <v>5.18</v>
      </c>
      <c r="F624" s="43">
        <v>4.2699999999999996</v>
      </c>
      <c r="G624" s="44">
        <v>70.3</v>
      </c>
      <c r="H624" s="43">
        <v>0.05</v>
      </c>
      <c r="I624" s="44">
        <v>21.5</v>
      </c>
      <c r="J624" s="44">
        <v>106.4</v>
      </c>
      <c r="K624" s="43">
        <v>2.78</v>
      </c>
      <c r="L624" s="43">
        <v>21.98</v>
      </c>
      <c r="M624" s="43">
        <v>30.85</v>
      </c>
      <c r="N624" s="43">
        <v>18.47</v>
      </c>
      <c r="O624" s="43">
        <v>0.88</v>
      </c>
    </row>
    <row r="625" spans="1:15" x14ac:dyDescent="0.25">
      <c r="A625" s="41" t="s">
        <v>236</v>
      </c>
      <c r="B625" s="42" t="s">
        <v>146</v>
      </c>
      <c r="C625" s="41">
        <v>260</v>
      </c>
      <c r="D625" s="44">
        <v>4.2</v>
      </c>
      <c r="E625" s="43">
        <v>6.53</v>
      </c>
      <c r="F625" s="43">
        <v>11.02</v>
      </c>
      <c r="G625" s="43">
        <v>120.21</v>
      </c>
      <c r="H625" s="43">
        <v>0.08</v>
      </c>
      <c r="I625" s="43">
        <v>20.54</v>
      </c>
      <c r="J625" s="44">
        <v>212.1</v>
      </c>
      <c r="K625" s="43">
        <v>1.48</v>
      </c>
      <c r="L625" s="43">
        <v>32.880000000000003</v>
      </c>
      <c r="M625" s="43">
        <v>53.41</v>
      </c>
      <c r="N625" s="43">
        <v>21.02</v>
      </c>
      <c r="O625" s="43">
        <v>0.77</v>
      </c>
    </row>
    <row r="626" spans="1:15" ht="28.55" x14ac:dyDescent="0.25">
      <c r="A626" s="41" t="s">
        <v>266</v>
      </c>
      <c r="B626" s="42" t="s">
        <v>193</v>
      </c>
      <c r="C626" s="41">
        <v>170</v>
      </c>
      <c r="D626" s="43">
        <v>21.330000000000002</v>
      </c>
      <c r="E626" s="43">
        <v>16.48</v>
      </c>
      <c r="F626" s="43">
        <v>17.28</v>
      </c>
      <c r="G626" s="43">
        <v>304.94</v>
      </c>
      <c r="H626" s="43">
        <v>0.75</v>
      </c>
      <c r="I626" s="43">
        <v>4.6500000000000004</v>
      </c>
      <c r="J626" s="43">
        <v>8.6199999999999992</v>
      </c>
      <c r="K626" s="43">
        <v>1.86</v>
      </c>
      <c r="L626" s="43">
        <v>31.46</v>
      </c>
      <c r="M626" s="43">
        <v>225.54</v>
      </c>
      <c r="N626" s="43">
        <v>34.15</v>
      </c>
      <c r="O626" s="43">
        <v>2.93</v>
      </c>
    </row>
    <row r="627" spans="1:15" x14ac:dyDescent="0.25">
      <c r="A627" s="41" t="s">
        <v>267</v>
      </c>
      <c r="B627" s="42" t="s">
        <v>170</v>
      </c>
      <c r="C627" s="41">
        <v>180</v>
      </c>
      <c r="D627" s="43">
        <v>6.31</v>
      </c>
      <c r="E627" s="43">
        <v>4.37</v>
      </c>
      <c r="F627" s="43">
        <v>40.25</v>
      </c>
      <c r="G627" s="43">
        <v>225.71</v>
      </c>
      <c r="H627" s="44">
        <v>0.1</v>
      </c>
      <c r="I627" s="20"/>
      <c r="J627" s="44">
        <v>22.5</v>
      </c>
      <c r="K627" s="43">
        <v>0.91</v>
      </c>
      <c r="L627" s="43">
        <v>13.87</v>
      </c>
      <c r="M627" s="43">
        <v>51.47</v>
      </c>
      <c r="N627" s="43">
        <v>9.26</v>
      </c>
      <c r="O627" s="43">
        <v>0.94</v>
      </c>
    </row>
    <row r="628" spans="1:15" x14ac:dyDescent="0.25">
      <c r="A628" s="41" t="s">
        <v>245</v>
      </c>
      <c r="B628" s="42" t="s">
        <v>114</v>
      </c>
      <c r="C628" s="41">
        <v>200</v>
      </c>
      <c r="D628" s="43">
        <v>0.35</v>
      </c>
      <c r="E628" s="43">
        <v>0.08</v>
      </c>
      <c r="F628" s="43">
        <v>20.66</v>
      </c>
      <c r="G628" s="43">
        <v>82.05</v>
      </c>
      <c r="H628" s="43">
        <v>0.02</v>
      </c>
      <c r="I628" s="43">
        <v>0.35</v>
      </c>
      <c r="J628" s="44">
        <v>0.9</v>
      </c>
      <c r="K628" s="43">
        <v>0.08</v>
      </c>
      <c r="L628" s="44">
        <v>12.3</v>
      </c>
      <c r="M628" s="43">
        <v>19.350000000000001</v>
      </c>
      <c r="N628" s="44">
        <v>6.3</v>
      </c>
      <c r="O628" s="43">
        <v>0.48</v>
      </c>
    </row>
    <row r="629" spans="1:15" x14ac:dyDescent="0.25">
      <c r="A629" s="41"/>
      <c r="B629" s="42" t="s">
        <v>42</v>
      </c>
      <c r="C629" s="41">
        <v>40</v>
      </c>
      <c r="D629" s="43">
        <v>3.16</v>
      </c>
      <c r="E629" s="44">
        <v>0.4</v>
      </c>
      <c r="F629" s="43">
        <v>19.32</v>
      </c>
      <c r="G629" s="41">
        <v>94</v>
      </c>
      <c r="H629" s="43">
        <v>0.06</v>
      </c>
      <c r="I629" s="20"/>
      <c r="J629" s="20"/>
      <c r="K629" s="43">
        <v>0.52</v>
      </c>
      <c r="L629" s="44">
        <v>9.1999999999999993</v>
      </c>
      <c r="M629" s="44">
        <v>34.799999999999997</v>
      </c>
      <c r="N629" s="44">
        <v>13.2</v>
      </c>
      <c r="O629" s="44">
        <v>0.8</v>
      </c>
    </row>
    <row r="630" spans="1:15" x14ac:dyDescent="0.25">
      <c r="A630" s="41"/>
      <c r="B630" s="42" t="s">
        <v>43</v>
      </c>
      <c r="C630" s="41">
        <v>60</v>
      </c>
      <c r="D630" s="43">
        <v>3.36</v>
      </c>
      <c r="E630" s="43">
        <v>0.66</v>
      </c>
      <c r="F630" s="43">
        <v>29.64</v>
      </c>
      <c r="G630" s="44">
        <v>118.8</v>
      </c>
      <c r="H630" s="44">
        <v>0.1</v>
      </c>
      <c r="I630" s="20"/>
      <c r="J630" s="20"/>
      <c r="K630" s="43">
        <v>0.84</v>
      </c>
      <c r="L630" s="44">
        <v>17.399999999999999</v>
      </c>
      <c r="M630" s="41">
        <v>90</v>
      </c>
      <c r="N630" s="44">
        <v>28.2</v>
      </c>
      <c r="O630" s="43">
        <v>2.34</v>
      </c>
    </row>
    <row r="631" spans="1:15" x14ac:dyDescent="0.25">
      <c r="A631" s="95" t="s">
        <v>73</v>
      </c>
      <c r="B631" s="95"/>
      <c r="C631" s="51">
        <v>1010</v>
      </c>
      <c r="D631" s="43">
        <v>39.79</v>
      </c>
      <c r="E631" s="43">
        <v>33.700000000000003</v>
      </c>
      <c r="F631" s="43">
        <v>142.44</v>
      </c>
      <c r="G631" s="43">
        <v>1016.01</v>
      </c>
      <c r="H631" s="43">
        <v>1.1599999999999999</v>
      </c>
      <c r="I631" s="43">
        <v>47.04</v>
      </c>
      <c r="J631" s="43">
        <v>350.52</v>
      </c>
      <c r="K631" s="43">
        <v>8.4700000000000006</v>
      </c>
      <c r="L631" s="43">
        <v>139.09</v>
      </c>
      <c r="M631" s="43">
        <v>505.42</v>
      </c>
      <c r="N631" s="44">
        <v>130.6</v>
      </c>
      <c r="O631" s="43">
        <v>9.14</v>
      </c>
    </row>
    <row r="632" spans="1:15" x14ac:dyDescent="0.25">
      <c r="A632" s="94" t="s">
        <v>9</v>
      </c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</row>
    <row r="633" spans="1:15" x14ac:dyDescent="0.25">
      <c r="A633" s="41" t="s">
        <v>246</v>
      </c>
      <c r="B633" s="42" t="s">
        <v>136</v>
      </c>
      <c r="C633" s="41">
        <v>80</v>
      </c>
      <c r="D633" s="44">
        <v>12.9</v>
      </c>
      <c r="E633" s="43">
        <v>7.18</v>
      </c>
      <c r="F633" s="43">
        <v>29.04</v>
      </c>
      <c r="G633" s="43">
        <v>233.19</v>
      </c>
      <c r="H633" s="44">
        <v>0.1</v>
      </c>
      <c r="I633" s="43">
        <v>1.43</v>
      </c>
      <c r="J633" s="43">
        <v>52.19</v>
      </c>
      <c r="K633" s="43">
        <v>1.25</v>
      </c>
      <c r="L633" s="43">
        <v>142.41</v>
      </c>
      <c r="M633" s="43">
        <v>151.27000000000001</v>
      </c>
      <c r="N633" s="43">
        <v>31.05</v>
      </c>
      <c r="O633" s="43">
        <v>1.01</v>
      </c>
    </row>
    <row r="634" spans="1:15" x14ac:dyDescent="0.25">
      <c r="A634" s="41" t="s">
        <v>215</v>
      </c>
      <c r="B634" s="42" t="s">
        <v>44</v>
      </c>
      <c r="C634" s="41">
        <v>200</v>
      </c>
      <c r="D634" s="44">
        <v>0.8</v>
      </c>
      <c r="E634" s="44">
        <v>0.6</v>
      </c>
      <c r="F634" s="44">
        <v>20.6</v>
      </c>
      <c r="G634" s="41">
        <v>94</v>
      </c>
      <c r="H634" s="43">
        <v>0.04</v>
      </c>
      <c r="I634" s="41">
        <v>10</v>
      </c>
      <c r="J634" s="41">
        <v>4</v>
      </c>
      <c r="K634" s="44">
        <v>0.8</v>
      </c>
      <c r="L634" s="41">
        <v>38</v>
      </c>
      <c r="M634" s="41">
        <v>32</v>
      </c>
      <c r="N634" s="41">
        <v>24</v>
      </c>
      <c r="O634" s="44">
        <v>4.5999999999999996</v>
      </c>
    </row>
    <row r="635" spans="1:15" x14ac:dyDescent="0.25">
      <c r="A635" s="41"/>
      <c r="B635" s="42" t="s">
        <v>75</v>
      </c>
      <c r="C635" s="41">
        <v>200</v>
      </c>
      <c r="D635" s="41">
        <v>1</v>
      </c>
      <c r="E635" s="44">
        <v>0.2</v>
      </c>
      <c r="F635" s="44">
        <v>20.2</v>
      </c>
      <c r="G635" s="41">
        <v>92</v>
      </c>
      <c r="H635" s="43">
        <v>0.02</v>
      </c>
      <c r="I635" s="41">
        <v>4</v>
      </c>
      <c r="J635" s="20"/>
      <c r="K635" s="44">
        <v>0.2</v>
      </c>
      <c r="L635" s="41">
        <v>14</v>
      </c>
      <c r="M635" s="41">
        <v>14</v>
      </c>
      <c r="N635" s="41">
        <v>8</v>
      </c>
      <c r="O635" s="44">
        <v>2.8</v>
      </c>
    </row>
    <row r="636" spans="1:15" x14ac:dyDescent="0.25">
      <c r="A636" s="95" t="s">
        <v>205</v>
      </c>
      <c r="B636" s="95"/>
      <c r="C636" s="40">
        <v>480</v>
      </c>
      <c r="D636" s="43">
        <v>14.7</v>
      </c>
      <c r="E636" s="43">
        <v>7.98</v>
      </c>
      <c r="F636" s="43">
        <v>69.84</v>
      </c>
      <c r="G636" s="43">
        <v>419.19</v>
      </c>
      <c r="H636" s="43">
        <v>0.16</v>
      </c>
      <c r="I636" s="43">
        <v>15.43</v>
      </c>
      <c r="J636" s="43">
        <v>56.19</v>
      </c>
      <c r="K636" s="43">
        <v>2.25</v>
      </c>
      <c r="L636" s="43">
        <v>194.41</v>
      </c>
      <c r="M636" s="43">
        <v>197.27</v>
      </c>
      <c r="N636" s="43">
        <v>63.05</v>
      </c>
      <c r="O636" s="43">
        <v>8.41</v>
      </c>
    </row>
    <row r="637" spans="1:15" x14ac:dyDescent="0.25">
      <c r="A637" s="94" t="s">
        <v>10</v>
      </c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</row>
    <row r="638" spans="1:15" x14ac:dyDescent="0.25">
      <c r="A638" s="41" t="s">
        <v>257</v>
      </c>
      <c r="B638" s="42" t="s">
        <v>189</v>
      </c>
      <c r="C638" s="45">
        <v>100</v>
      </c>
      <c r="D638" s="47">
        <v>4.6100000000000003</v>
      </c>
      <c r="E638" s="47">
        <v>11.49</v>
      </c>
      <c r="F638" s="46">
        <v>6.6</v>
      </c>
      <c r="G638" s="47">
        <v>149.03</v>
      </c>
      <c r="H638" s="47">
        <v>0.02</v>
      </c>
      <c r="I638" s="47">
        <v>7.61</v>
      </c>
      <c r="J638" s="46">
        <v>44.7</v>
      </c>
      <c r="K638" s="47">
        <v>3.23</v>
      </c>
      <c r="L638" s="47">
        <v>163.43</v>
      </c>
      <c r="M638" s="47">
        <v>108.14</v>
      </c>
      <c r="N638" s="47">
        <v>21.97</v>
      </c>
      <c r="O638" s="47">
        <v>1.23</v>
      </c>
    </row>
    <row r="639" spans="1:15" x14ac:dyDescent="0.25">
      <c r="A639" s="41" t="s">
        <v>217</v>
      </c>
      <c r="B639" s="42" t="s">
        <v>167</v>
      </c>
      <c r="C639" s="45">
        <v>130</v>
      </c>
      <c r="D639" s="47">
        <v>17.22</v>
      </c>
      <c r="E639" s="47">
        <v>10.09</v>
      </c>
      <c r="F639" s="47">
        <v>3.45</v>
      </c>
      <c r="G639" s="47">
        <v>173.73</v>
      </c>
      <c r="H639" s="47">
        <v>0.12</v>
      </c>
      <c r="I639" s="47">
        <v>4.83</v>
      </c>
      <c r="J639" s="46">
        <v>568.79999999999995</v>
      </c>
      <c r="K639" s="47">
        <v>1.21</v>
      </c>
      <c r="L639" s="47">
        <v>41.04</v>
      </c>
      <c r="M639" s="47">
        <v>243.18</v>
      </c>
      <c r="N639" s="47">
        <v>43.71</v>
      </c>
      <c r="O639" s="47">
        <v>0.89</v>
      </c>
    </row>
    <row r="640" spans="1:15" x14ac:dyDescent="0.25">
      <c r="A640" s="41" t="s">
        <v>227</v>
      </c>
      <c r="B640" s="42" t="s">
        <v>91</v>
      </c>
      <c r="C640" s="45">
        <v>200</v>
      </c>
      <c r="D640" s="47">
        <v>4.3899999999999997</v>
      </c>
      <c r="E640" s="47">
        <v>7.98</v>
      </c>
      <c r="F640" s="47">
        <v>29.48</v>
      </c>
      <c r="G640" s="46">
        <v>207.9</v>
      </c>
      <c r="H640" s="47">
        <v>0.22</v>
      </c>
      <c r="I640" s="46">
        <v>34.6</v>
      </c>
      <c r="J640" s="47">
        <v>52.45</v>
      </c>
      <c r="K640" s="47">
        <v>0.28999999999999998</v>
      </c>
      <c r="L640" s="47">
        <v>58.67</v>
      </c>
      <c r="M640" s="47">
        <v>130.22999999999999</v>
      </c>
      <c r="N640" s="47">
        <v>43.85</v>
      </c>
      <c r="O640" s="47">
        <v>1.61</v>
      </c>
    </row>
    <row r="641" spans="1:15" x14ac:dyDescent="0.25">
      <c r="A641" s="41" t="s">
        <v>233</v>
      </c>
      <c r="B641" s="42" t="s">
        <v>98</v>
      </c>
      <c r="C641" s="45">
        <v>200</v>
      </c>
      <c r="D641" s="46">
        <v>0.2</v>
      </c>
      <c r="E641" s="47">
        <v>0.02</v>
      </c>
      <c r="F641" s="47">
        <v>10.050000000000001</v>
      </c>
      <c r="G641" s="47">
        <v>41.42</v>
      </c>
      <c r="H641" s="49"/>
      <c r="I641" s="46">
        <v>0.1</v>
      </c>
      <c r="J641" s="46">
        <v>0.5</v>
      </c>
      <c r="K641" s="49"/>
      <c r="L641" s="47">
        <v>5.25</v>
      </c>
      <c r="M641" s="47">
        <v>8.24</v>
      </c>
      <c r="N641" s="46">
        <v>4.4000000000000004</v>
      </c>
      <c r="O641" s="47">
        <v>0.85</v>
      </c>
    </row>
    <row r="642" spans="1:15" x14ac:dyDescent="0.25">
      <c r="A642" s="41"/>
      <c r="B642" s="42" t="s">
        <v>42</v>
      </c>
      <c r="C642" s="45">
        <v>50</v>
      </c>
      <c r="D642" s="47">
        <v>3.95</v>
      </c>
      <c r="E642" s="46">
        <v>0.5</v>
      </c>
      <c r="F642" s="47">
        <v>24.15</v>
      </c>
      <c r="G642" s="46">
        <v>117.5</v>
      </c>
      <c r="H642" s="47">
        <v>0.08</v>
      </c>
      <c r="I642" s="49"/>
      <c r="J642" s="49"/>
      <c r="K642" s="47">
        <v>0.65</v>
      </c>
      <c r="L642" s="46">
        <v>11.5</v>
      </c>
      <c r="M642" s="46">
        <v>43.5</v>
      </c>
      <c r="N642" s="46">
        <v>16.5</v>
      </c>
      <c r="O642" s="45">
        <v>1</v>
      </c>
    </row>
    <row r="643" spans="1:15" x14ac:dyDescent="0.25">
      <c r="A643" s="95" t="s">
        <v>79</v>
      </c>
      <c r="B643" s="95"/>
      <c r="C643" s="50">
        <v>680</v>
      </c>
      <c r="D643" s="47">
        <v>30.37</v>
      </c>
      <c r="E643" s="47">
        <v>30.08</v>
      </c>
      <c r="F643" s="47">
        <v>73.73</v>
      </c>
      <c r="G643" s="47">
        <v>689.58</v>
      </c>
      <c r="H643" s="47">
        <v>0.44</v>
      </c>
      <c r="I643" s="47">
        <v>47.14</v>
      </c>
      <c r="J643" s="47">
        <v>666.45</v>
      </c>
      <c r="K643" s="47">
        <v>5.38</v>
      </c>
      <c r="L643" s="47">
        <v>279.89</v>
      </c>
      <c r="M643" s="47">
        <v>533.29</v>
      </c>
      <c r="N643" s="47">
        <v>130.43</v>
      </c>
      <c r="O643" s="47">
        <v>5.58</v>
      </c>
    </row>
    <row r="644" spans="1:15" x14ac:dyDescent="0.25">
      <c r="A644" s="94" t="s">
        <v>11</v>
      </c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</row>
    <row r="645" spans="1:15" x14ac:dyDescent="0.25">
      <c r="A645" s="41"/>
      <c r="B645" s="42" t="s">
        <v>99</v>
      </c>
      <c r="C645" s="45">
        <v>200</v>
      </c>
      <c r="D645" s="46">
        <v>5.4</v>
      </c>
      <c r="E645" s="45">
        <v>5</v>
      </c>
      <c r="F645" s="46">
        <v>21.6</v>
      </c>
      <c r="G645" s="45">
        <v>158</v>
      </c>
      <c r="H645" s="47">
        <v>0.06</v>
      </c>
      <c r="I645" s="46">
        <v>1.8</v>
      </c>
      <c r="J645" s="45">
        <v>40</v>
      </c>
      <c r="K645" s="49"/>
      <c r="L645" s="45">
        <v>242</v>
      </c>
      <c r="M645" s="45">
        <v>188</v>
      </c>
      <c r="N645" s="45">
        <v>30</v>
      </c>
      <c r="O645" s="46">
        <v>0.2</v>
      </c>
    </row>
    <row r="646" spans="1:15" x14ac:dyDescent="0.25">
      <c r="A646" s="41"/>
      <c r="B646" s="42" t="s">
        <v>45</v>
      </c>
      <c r="C646" s="45">
        <v>25</v>
      </c>
      <c r="D646" s="47">
        <v>1.88</v>
      </c>
      <c r="E646" s="47">
        <v>2.4500000000000002</v>
      </c>
      <c r="F646" s="46">
        <v>18.600000000000001</v>
      </c>
      <c r="G646" s="47">
        <v>104.25</v>
      </c>
      <c r="H646" s="47">
        <v>0.02</v>
      </c>
      <c r="I646" s="49"/>
      <c r="J646" s="46">
        <v>2.5</v>
      </c>
      <c r="K646" s="49"/>
      <c r="L646" s="47">
        <v>7.25</v>
      </c>
      <c r="M646" s="46">
        <v>22.5</v>
      </c>
      <c r="N646" s="45">
        <v>5</v>
      </c>
      <c r="O646" s="47">
        <v>0.53</v>
      </c>
    </row>
    <row r="647" spans="1:15" x14ac:dyDescent="0.25">
      <c r="A647" s="95" t="s">
        <v>81</v>
      </c>
      <c r="B647" s="95"/>
      <c r="C647" s="50">
        <v>225</v>
      </c>
      <c r="D647" s="47">
        <v>7.28</v>
      </c>
      <c r="E647" s="47">
        <v>7.45</v>
      </c>
      <c r="F647" s="47">
        <v>40.200000000000003</v>
      </c>
      <c r="G647" s="47">
        <v>262.25</v>
      </c>
      <c r="H647" s="47">
        <v>0.08</v>
      </c>
      <c r="I647" s="46">
        <v>1.8</v>
      </c>
      <c r="J647" s="46">
        <v>42.5</v>
      </c>
      <c r="K647" s="49"/>
      <c r="L647" s="47">
        <v>249.25</v>
      </c>
      <c r="M647" s="46">
        <v>210.5</v>
      </c>
      <c r="N647" s="45">
        <v>35</v>
      </c>
      <c r="O647" s="47">
        <v>0.73</v>
      </c>
    </row>
    <row r="648" spans="1:15" x14ac:dyDescent="0.25">
      <c r="A648" s="95" t="s">
        <v>82</v>
      </c>
      <c r="B648" s="95"/>
      <c r="C648" s="48">
        <v>3020</v>
      </c>
      <c r="D648" s="47">
        <v>129.91</v>
      </c>
      <c r="E648" s="47">
        <v>106.69</v>
      </c>
      <c r="F648" s="47">
        <v>426.26</v>
      </c>
      <c r="G648" s="47">
        <v>3192.72</v>
      </c>
      <c r="H648" s="47">
        <v>2.16</v>
      </c>
      <c r="I648" s="47">
        <v>114.07</v>
      </c>
      <c r="J648" s="47">
        <v>1300.3499999999999</v>
      </c>
      <c r="K648" s="47">
        <v>17.73</v>
      </c>
      <c r="L648" s="47">
        <v>1289.0899999999999</v>
      </c>
      <c r="M648" s="47">
        <v>2026.48</v>
      </c>
      <c r="N648" s="47">
        <v>468.29</v>
      </c>
      <c r="O648" s="47">
        <v>27.54</v>
      </c>
    </row>
    <row r="649" spans="1:15" s="34" customFormat="1" x14ac:dyDescent="0.25">
      <c r="A649" s="29" t="s">
        <v>64</v>
      </c>
      <c r="B649" s="37">
        <v>3</v>
      </c>
      <c r="C649" s="30"/>
      <c r="D649" s="30"/>
      <c r="E649" s="30"/>
      <c r="F649" s="31"/>
      <c r="G649" s="31"/>
      <c r="H649" s="30"/>
      <c r="I649" s="30"/>
      <c r="J649" s="30"/>
      <c r="K649" s="30"/>
      <c r="L649" s="30"/>
      <c r="M649" s="30"/>
      <c r="N649" s="32"/>
      <c r="O649" s="33"/>
    </row>
    <row r="650" spans="1:15" s="34" customFormat="1" x14ac:dyDescent="0.25">
      <c r="A650" s="29" t="s">
        <v>62</v>
      </c>
      <c r="B650" s="38" t="s">
        <v>297</v>
      </c>
      <c r="C650" s="37"/>
      <c r="D650" s="30"/>
      <c r="E650" s="30"/>
      <c r="F650" s="31"/>
      <c r="G650" s="31"/>
      <c r="H650" s="30"/>
      <c r="I650" s="30"/>
      <c r="J650" s="30"/>
      <c r="K650" s="30"/>
      <c r="L650" s="30"/>
      <c r="M650" s="30"/>
      <c r="N650" s="32"/>
      <c r="O650" s="33"/>
    </row>
    <row r="651" spans="1:15" x14ac:dyDescent="0.25">
      <c r="A651" s="97" t="s">
        <v>65</v>
      </c>
      <c r="B651" s="99" t="s">
        <v>66</v>
      </c>
      <c r="C651" s="99" t="s">
        <v>26</v>
      </c>
      <c r="D651" s="96" t="s">
        <v>27</v>
      </c>
      <c r="E651" s="96"/>
      <c r="F651" s="96"/>
      <c r="G651" s="99" t="s">
        <v>28</v>
      </c>
      <c r="H651" s="96" t="s">
        <v>29</v>
      </c>
      <c r="I651" s="96"/>
      <c r="J651" s="96"/>
      <c r="K651" s="96"/>
      <c r="L651" s="96" t="s">
        <v>30</v>
      </c>
      <c r="M651" s="96"/>
      <c r="N651" s="96"/>
      <c r="O651" s="96"/>
    </row>
    <row r="652" spans="1:15" x14ac:dyDescent="0.25">
      <c r="A652" s="98"/>
      <c r="B652" s="100"/>
      <c r="C652" s="101"/>
      <c r="D652" s="39" t="s">
        <v>31</v>
      </c>
      <c r="E652" s="39" t="s">
        <v>32</v>
      </c>
      <c r="F652" s="39" t="s">
        <v>33</v>
      </c>
      <c r="G652" s="101"/>
      <c r="H652" s="39" t="s">
        <v>34</v>
      </c>
      <c r="I652" s="39" t="s">
        <v>35</v>
      </c>
      <c r="J652" s="39" t="s">
        <v>36</v>
      </c>
      <c r="K652" s="39" t="s">
        <v>37</v>
      </c>
      <c r="L652" s="39" t="s">
        <v>38</v>
      </c>
      <c r="M652" s="39" t="s">
        <v>39</v>
      </c>
      <c r="N652" s="39" t="s">
        <v>40</v>
      </c>
      <c r="O652" s="39" t="s">
        <v>41</v>
      </c>
    </row>
    <row r="653" spans="1:15" x14ac:dyDescent="0.25">
      <c r="A653" s="40">
        <v>1</v>
      </c>
      <c r="B653" s="40">
        <v>2</v>
      </c>
      <c r="C653" s="40">
        <v>3</v>
      </c>
      <c r="D653" s="40">
        <v>4</v>
      </c>
      <c r="E653" s="40">
        <v>5</v>
      </c>
      <c r="F653" s="40">
        <v>6</v>
      </c>
      <c r="G653" s="40">
        <v>7</v>
      </c>
      <c r="H653" s="40">
        <v>8</v>
      </c>
      <c r="I653" s="40">
        <v>9</v>
      </c>
      <c r="J653" s="40">
        <v>10</v>
      </c>
      <c r="K653" s="40">
        <v>11</v>
      </c>
      <c r="L653" s="40">
        <v>12</v>
      </c>
      <c r="M653" s="40">
        <v>13</v>
      </c>
      <c r="N653" s="40">
        <v>14</v>
      </c>
      <c r="O653" s="40">
        <v>15</v>
      </c>
    </row>
    <row r="654" spans="1:15" x14ac:dyDescent="0.25">
      <c r="A654" s="94" t="s">
        <v>0</v>
      </c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</row>
    <row r="655" spans="1:15" x14ac:dyDescent="0.25">
      <c r="A655" s="41" t="s">
        <v>240</v>
      </c>
      <c r="B655" s="42" t="s">
        <v>130</v>
      </c>
      <c r="C655" s="41">
        <v>250</v>
      </c>
      <c r="D655" s="43">
        <v>18.760000000000002</v>
      </c>
      <c r="E655" s="43">
        <v>15.44</v>
      </c>
      <c r="F655" s="43">
        <v>28.34</v>
      </c>
      <c r="G655" s="44">
        <v>327.9</v>
      </c>
      <c r="H655" s="43">
        <v>0.28000000000000003</v>
      </c>
      <c r="I655" s="43">
        <v>31.77</v>
      </c>
      <c r="J655" s="43">
        <v>312.66000000000003</v>
      </c>
      <c r="K655" s="43">
        <v>0.89</v>
      </c>
      <c r="L655" s="43">
        <v>132.26</v>
      </c>
      <c r="M655" s="43">
        <v>347.64</v>
      </c>
      <c r="N655" s="43">
        <v>55.69</v>
      </c>
      <c r="O655" s="43">
        <v>4.29</v>
      </c>
    </row>
    <row r="656" spans="1:15" x14ac:dyDescent="0.25">
      <c r="A656" s="41" t="s">
        <v>241</v>
      </c>
      <c r="B656" s="42" t="s">
        <v>179</v>
      </c>
      <c r="C656" s="41">
        <v>60</v>
      </c>
      <c r="D656" s="43">
        <v>0.48</v>
      </c>
      <c r="E656" s="43">
        <v>0.06</v>
      </c>
      <c r="F656" s="44">
        <v>1.5</v>
      </c>
      <c r="G656" s="44">
        <v>8.4</v>
      </c>
      <c r="H656" s="43">
        <v>0.02</v>
      </c>
      <c r="I656" s="41">
        <v>6</v>
      </c>
      <c r="J656" s="41">
        <v>6</v>
      </c>
      <c r="K656" s="43">
        <v>0.06</v>
      </c>
      <c r="L656" s="44">
        <v>10.199999999999999</v>
      </c>
      <c r="M656" s="41">
        <v>18</v>
      </c>
      <c r="N656" s="44">
        <v>8.4</v>
      </c>
      <c r="O656" s="44">
        <v>0.3</v>
      </c>
    </row>
    <row r="657" spans="1:15" x14ac:dyDescent="0.25">
      <c r="A657" s="41" t="s">
        <v>222</v>
      </c>
      <c r="B657" s="42" t="s">
        <v>46</v>
      </c>
      <c r="C657" s="41">
        <v>10</v>
      </c>
      <c r="D657" s="43">
        <v>0.08</v>
      </c>
      <c r="E657" s="43">
        <v>7.25</v>
      </c>
      <c r="F657" s="43">
        <v>0.13</v>
      </c>
      <c r="G657" s="44">
        <v>66.099999999999994</v>
      </c>
      <c r="H657" s="20"/>
      <c r="I657" s="20"/>
      <c r="J657" s="41">
        <v>45</v>
      </c>
      <c r="K657" s="44">
        <v>0.1</v>
      </c>
      <c r="L657" s="44">
        <v>2.4</v>
      </c>
      <c r="M657" s="41">
        <v>3</v>
      </c>
      <c r="N657" s="43">
        <v>0.05</v>
      </c>
      <c r="O657" s="43">
        <v>0.03</v>
      </c>
    </row>
    <row r="658" spans="1:15" x14ac:dyDescent="0.25">
      <c r="A658" s="41" t="s">
        <v>223</v>
      </c>
      <c r="B658" s="42" t="s">
        <v>86</v>
      </c>
      <c r="C658" s="41">
        <v>20</v>
      </c>
      <c r="D658" s="43">
        <v>4.6399999999999997</v>
      </c>
      <c r="E658" s="44">
        <v>5.9</v>
      </c>
      <c r="F658" s="20"/>
      <c r="G658" s="44">
        <v>72.8</v>
      </c>
      <c r="H658" s="43">
        <v>0.01</v>
      </c>
      <c r="I658" s="43">
        <v>0.14000000000000001</v>
      </c>
      <c r="J658" s="44">
        <v>57.6</v>
      </c>
      <c r="K658" s="44">
        <v>0.1</v>
      </c>
      <c r="L658" s="41">
        <v>176</v>
      </c>
      <c r="M658" s="41">
        <v>100</v>
      </c>
      <c r="N658" s="41">
        <v>7</v>
      </c>
      <c r="O658" s="44">
        <v>0.2</v>
      </c>
    </row>
    <row r="659" spans="1:15" x14ac:dyDescent="0.25">
      <c r="A659" s="41" t="s">
        <v>219</v>
      </c>
      <c r="B659" s="42" t="s">
        <v>87</v>
      </c>
      <c r="C659" s="41">
        <v>200</v>
      </c>
      <c r="D659" s="43">
        <v>0.26</v>
      </c>
      <c r="E659" s="43">
        <v>0.03</v>
      </c>
      <c r="F659" s="43">
        <v>10.26</v>
      </c>
      <c r="G659" s="44">
        <v>43.8</v>
      </c>
      <c r="H659" s="20"/>
      <c r="I659" s="44">
        <v>2.9</v>
      </c>
      <c r="J659" s="44">
        <v>0.5</v>
      </c>
      <c r="K659" s="43">
        <v>0.01</v>
      </c>
      <c r="L659" s="43">
        <v>8.0500000000000007</v>
      </c>
      <c r="M659" s="43">
        <v>9.7799999999999994</v>
      </c>
      <c r="N659" s="43">
        <v>5.24</v>
      </c>
      <c r="O659" s="43">
        <v>0.89</v>
      </c>
    </row>
    <row r="660" spans="1:15" x14ac:dyDescent="0.25">
      <c r="A660" s="41"/>
      <c r="B660" s="42" t="s">
        <v>42</v>
      </c>
      <c r="C660" s="41">
        <v>80</v>
      </c>
      <c r="D660" s="43">
        <v>6.32</v>
      </c>
      <c r="E660" s="44">
        <v>0.8</v>
      </c>
      <c r="F660" s="43">
        <v>38.64</v>
      </c>
      <c r="G660" s="41">
        <v>188</v>
      </c>
      <c r="H660" s="43">
        <v>0.13</v>
      </c>
      <c r="I660" s="20"/>
      <c r="J660" s="20"/>
      <c r="K660" s="43">
        <v>1.04</v>
      </c>
      <c r="L660" s="44">
        <v>18.399999999999999</v>
      </c>
      <c r="M660" s="44">
        <v>69.599999999999994</v>
      </c>
      <c r="N660" s="44">
        <v>26.4</v>
      </c>
      <c r="O660" s="44">
        <v>1.6</v>
      </c>
    </row>
    <row r="661" spans="1:15" x14ac:dyDescent="0.25">
      <c r="A661" s="95" t="s">
        <v>69</v>
      </c>
      <c r="B661" s="95"/>
      <c r="C661" s="40">
        <v>620</v>
      </c>
      <c r="D661" s="43">
        <v>30.54</v>
      </c>
      <c r="E661" s="43">
        <v>29.48</v>
      </c>
      <c r="F661" s="43">
        <v>78.87</v>
      </c>
      <c r="G661" s="41">
        <v>707</v>
      </c>
      <c r="H661" s="43">
        <v>0.44</v>
      </c>
      <c r="I661" s="43">
        <v>40.81</v>
      </c>
      <c r="J661" s="43">
        <v>421.76</v>
      </c>
      <c r="K661" s="44">
        <v>2.2000000000000002</v>
      </c>
      <c r="L661" s="43">
        <v>347.31</v>
      </c>
      <c r="M661" s="43">
        <v>548.02</v>
      </c>
      <c r="N661" s="43">
        <v>102.78</v>
      </c>
      <c r="O661" s="43">
        <v>7.31</v>
      </c>
    </row>
    <row r="662" spans="1:15" x14ac:dyDescent="0.25">
      <c r="A662" s="94" t="s">
        <v>8</v>
      </c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</row>
    <row r="663" spans="1:15" x14ac:dyDescent="0.25">
      <c r="A663" s="41" t="s">
        <v>292</v>
      </c>
      <c r="B663" s="42" t="s">
        <v>180</v>
      </c>
      <c r="C663" s="45">
        <v>100</v>
      </c>
      <c r="D663" s="47">
        <v>3.56</v>
      </c>
      <c r="E663" s="47">
        <v>8.0399999999999991</v>
      </c>
      <c r="F663" s="47">
        <v>6.56</v>
      </c>
      <c r="G663" s="46">
        <v>114.6</v>
      </c>
      <c r="H663" s="47">
        <v>0.06</v>
      </c>
      <c r="I663" s="47">
        <v>4.82</v>
      </c>
      <c r="J663" s="46">
        <v>1928.8</v>
      </c>
      <c r="K663" s="47">
        <v>2.63</v>
      </c>
      <c r="L663" s="47">
        <v>114.75</v>
      </c>
      <c r="M663" s="47">
        <v>102.58</v>
      </c>
      <c r="N663" s="47">
        <v>39.67</v>
      </c>
      <c r="O663" s="47">
        <v>0.77</v>
      </c>
    </row>
    <row r="664" spans="1:15" x14ac:dyDescent="0.25">
      <c r="A664" s="41" t="s">
        <v>293</v>
      </c>
      <c r="B664" s="42" t="s">
        <v>112</v>
      </c>
      <c r="C664" s="45">
        <v>250</v>
      </c>
      <c r="D664" s="47">
        <v>7.78</v>
      </c>
      <c r="E664" s="46">
        <v>3.8</v>
      </c>
      <c r="F664" s="47">
        <v>20.85</v>
      </c>
      <c r="G664" s="47">
        <v>149.13999999999999</v>
      </c>
      <c r="H664" s="47">
        <v>0.18</v>
      </c>
      <c r="I664" s="47">
        <v>25.71</v>
      </c>
      <c r="J664" s="47">
        <v>229.12</v>
      </c>
      <c r="K664" s="47">
        <v>1.81</v>
      </c>
      <c r="L664" s="47">
        <v>29.67</v>
      </c>
      <c r="M664" s="47">
        <v>149.59</v>
      </c>
      <c r="N664" s="47">
        <v>42.67</v>
      </c>
      <c r="O664" s="47">
        <v>1.45</v>
      </c>
    </row>
    <row r="665" spans="1:15" x14ac:dyDescent="0.25">
      <c r="A665" s="41" t="s">
        <v>313</v>
      </c>
      <c r="B665" s="42" t="s">
        <v>301</v>
      </c>
      <c r="C665" s="45">
        <v>130</v>
      </c>
      <c r="D665" s="47">
        <v>20.89</v>
      </c>
      <c r="E665" s="47">
        <v>9.74</v>
      </c>
      <c r="F665" s="47">
        <v>17.170000000000002</v>
      </c>
      <c r="G665" s="47">
        <v>238.15</v>
      </c>
      <c r="H665" s="47">
        <v>0.38</v>
      </c>
      <c r="I665" s="47">
        <v>2.57</v>
      </c>
      <c r="J665" s="47">
        <v>7.98</v>
      </c>
      <c r="K665" s="47">
        <v>0.92</v>
      </c>
      <c r="L665" s="47">
        <v>21.81</v>
      </c>
      <c r="M665" s="47">
        <v>208.41</v>
      </c>
      <c r="N665" s="47">
        <v>33.08</v>
      </c>
      <c r="O665" s="47">
        <v>2.36</v>
      </c>
    </row>
    <row r="666" spans="1:15" x14ac:dyDescent="0.25">
      <c r="A666" s="41" t="s">
        <v>232</v>
      </c>
      <c r="B666" s="42" t="s">
        <v>97</v>
      </c>
      <c r="C666" s="45">
        <v>200</v>
      </c>
      <c r="D666" s="47">
        <v>4.05</v>
      </c>
      <c r="E666" s="47">
        <v>7.56</v>
      </c>
      <c r="F666" s="47">
        <v>23.78</v>
      </c>
      <c r="G666" s="47">
        <v>180.86</v>
      </c>
      <c r="H666" s="47">
        <v>0.18</v>
      </c>
      <c r="I666" s="46">
        <v>51.2</v>
      </c>
      <c r="J666" s="46">
        <v>944.5</v>
      </c>
      <c r="K666" s="47">
        <v>3.52</v>
      </c>
      <c r="L666" s="47">
        <v>57.91</v>
      </c>
      <c r="M666" s="45">
        <v>113</v>
      </c>
      <c r="N666" s="47">
        <v>54.12</v>
      </c>
      <c r="O666" s="47">
        <v>1.81</v>
      </c>
    </row>
    <row r="667" spans="1:15" x14ac:dyDescent="0.25">
      <c r="A667" s="41" t="s">
        <v>245</v>
      </c>
      <c r="B667" s="42" t="s">
        <v>104</v>
      </c>
      <c r="C667" s="45">
        <v>200</v>
      </c>
      <c r="D667" s="47">
        <v>0.78</v>
      </c>
      <c r="E667" s="47">
        <v>0.05</v>
      </c>
      <c r="F667" s="47">
        <v>17.63</v>
      </c>
      <c r="G667" s="46">
        <v>74.7</v>
      </c>
      <c r="H667" s="47">
        <v>0.02</v>
      </c>
      <c r="I667" s="46">
        <v>0.6</v>
      </c>
      <c r="J667" s="47">
        <v>87.45</v>
      </c>
      <c r="K667" s="47">
        <v>0.83</v>
      </c>
      <c r="L667" s="46">
        <v>24.3</v>
      </c>
      <c r="M667" s="46">
        <v>21.9</v>
      </c>
      <c r="N667" s="47">
        <v>15.75</v>
      </c>
      <c r="O667" s="47">
        <v>0.51</v>
      </c>
    </row>
    <row r="668" spans="1:15" x14ac:dyDescent="0.25">
      <c r="A668" s="41"/>
      <c r="B668" s="42" t="s">
        <v>42</v>
      </c>
      <c r="C668" s="45">
        <v>40</v>
      </c>
      <c r="D668" s="47">
        <v>3.16</v>
      </c>
      <c r="E668" s="46">
        <v>0.4</v>
      </c>
      <c r="F668" s="47">
        <v>19.32</v>
      </c>
      <c r="G668" s="45">
        <v>94</v>
      </c>
      <c r="H668" s="47">
        <v>0.06</v>
      </c>
      <c r="I668" s="49"/>
      <c r="J668" s="49"/>
      <c r="K668" s="47">
        <v>0.52</v>
      </c>
      <c r="L668" s="46">
        <v>9.1999999999999993</v>
      </c>
      <c r="M668" s="46">
        <v>34.799999999999997</v>
      </c>
      <c r="N668" s="46">
        <v>13.2</v>
      </c>
      <c r="O668" s="46">
        <v>0.8</v>
      </c>
    </row>
    <row r="669" spans="1:15" x14ac:dyDescent="0.25">
      <c r="A669" s="41"/>
      <c r="B669" s="42" t="s">
        <v>43</v>
      </c>
      <c r="C669" s="45">
        <v>60</v>
      </c>
      <c r="D669" s="47">
        <v>3.36</v>
      </c>
      <c r="E669" s="47">
        <v>0.66</v>
      </c>
      <c r="F669" s="47">
        <v>29.64</v>
      </c>
      <c r="G669" s="46">
        <v>118.8</v>
      </c>
      <c r="H669" s="46">
        <v>0.1</v>
      </c>
      <c r="I669" s="49"/>
      <c r="J669" s="49"/>
      <c r="K669" s="47">
        <v>0.84</v>
      </c>
      <c r="L669" s="46">
        <v>17.399999999999999</v>
      </c>
      <c r="M669" s="45">
        <v>90</v>
      </c>
      <c r="N669" s="46">
        <v>28.2</v>
      </c>
      <c r="O669" s="47">
        <v>2.34</v>
      </c>
    </row>
    <row r="670" spans="1:15" x14ac:dyDescent="0.25">
      <c r="A670" s="95" t="s">
        <v>73</v>
      </c>
      <c r="B670" s="95"/>
      <c r="C670" s="50">
        <v>980</v>
      </c>
      <c r="D670" s="47">
        <v>43.58</v>
      </c>
      <c r="E670" s="47">
        <v>30.25</v>
      </c>
      <c r="F670" s="47">
        <v>134.94999999999999</v>
      </c>
      <c r="G670" s="47">
        <v>970.25</v>
      </c>
      <c r="H670" s="47">
        <v>0.98</v>
      </c>
      <c r="I670" s="46">
        <v>84.9</v>
      </c>
      <c r="J670" s="47">
        <v>3197.85</v>
      </c>
      <c r="K670" s="47">
        <v>11.07</v>
      </c>
      <c r="L670" s="47">
        <v>275.04000000000002</v>
      </c>
      <c r="M670" s="47">
        <v>720.28</v>
      </c>
      <c r="N670" s="47">
        <v>226.69</v>
      </c>
      <c r="O670" s="47">
        <v>10.039999999999999</v>
      </c>
    </row>
    <row r="671" spans="1:15" x14ac:dyDescent="0.25">
      <c r="A671" s="94" t="s">
        <v>9</v>
      </c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</row>
    <row r="672" spans="1:15" x14ac:dyDescent="0.25">
      <c r="A672" s="41" t="s">
        <v>260</v>
      </c>
      <c r="B672" s="42" t="s">
        <v>158</v>
      </c>
      <c r="C672" s="41">
        <v>60</v>
      </c>
      <c r="D672" s="43">
        <v>4.96</v>
      </c>
      <c r="E672" s="43">
        <v>7.24</v>
      </c>
      <c r="F672" s="43">
        <v>28.67</v>
      </c>
      <c r="G672" s="43">
        <v>199.64</v>
      </c>
      <c r="H672" s="43">
        <v>7.0000000000000007E-2</v>
      </c>
      <c r="I672" s="43">
        <v>0.21</v>
      </c>
      <c r="J672" s="43">
        <v>52.52</v>
      </c>
      <c r="K672" s="43">
        <v>0.64</v>
      </c>
      <c r="L672" s="43">
        <v>30.38</v>
      </c>
      <c r="M672" s="43">
        <v>59.64</v>
      </c>
      <c r="N672" s="43">
        <v>8.83</v>
      </c>
      <c r="O672" s="43">
        <v>0.61</v>
      </c>
    </row>
    <row r="673" spans="1:15" x14ac:dyDescent="0.25">
      <c r="A673" s="41" t="s">
        <v>215</v>
      </c>
      <c r="B673" s="42" t="s">
        <v>94</v>
      </c>
      <c r="C673" s="41">
        <v>200</v>
      </c>
      <c r="D673" s="44">
        <v>0.8</v>
      </c>
      <c r="E673" s="44">
        <v>0.8</v>
      </c>
      <c r="F673" s="44">
        <v>19.600000000000001</v>
      </c>
      <c r="G673" s="41">
        <v>94</v>
      </c>
      <c r="H673" s="43">
        <v>7.0000000000000007E-2</v>
      </c>
      <c r="I673" s="41">
        <v>20</v>
      </c>
      <c r="J673" s="41">
        <v>10</v>
      </c>
      <c r="K673" s="44">
        <v>0.4</v>
      </c>
      <c r="L673" s="41">
        <v>32</v>
      </c>
      <c r="M673" s="41">
        <v>22</v>
      </c>
      <c r="N673" s="41">
        <v>18</v>
      </c>
      <c r="O673" s="44">
        <v>4.4000000000000004</v>
      </c>
    </row>
    <row r="674" spans="1:15" x14ac:dyDescent="0.25">
      <c r="A674" s="41"/>
      <c r="B674" s="42" t="s">
        <v>75</v>
      </c>
      <c r="C674" s="41">
        <v>200</v>
      </c>
      <c r="D674" s="41">
        <v>1</v>
      </c>
      <c r="E674" s="44">
        <v>0.2</v>
      </c>
      <c r="F674" s="44">
        <v>20.2</v>
      </c>
      <c r="G674" s="41">
        <v>92</v>
      </c>
      <c r="H674" s="43">
        <v>0.02</v>
      </c>
      <c r="I674" s="41">
        <v>4</v>
      </c>
      <c r="J674" s="20"/>
      <c r="K674" s="44">
        <v>0.2</v>
      </c>
      <c r="L674" s="41">
        <v>14</v>
      </c>
      <c r="M674" s="41">
        <v>14</v>
      </c>
      <c r="N674" s="41">
        <v>8</v>
      </c>
      <c r="O674" s="44">
        <v>2.8</v>
      </c>
    </row>
    <row r="675" spans="1:15" x14ac:dyDescent="0.25">
      <c r="A675" s="95" t="s">
        <v>205</v>
      </c>
      <c r="B675" s="95"/>
      <c r="C675" s="40">
        <v>460</v>
      </c>
      <c r="D675" s="43">
        <v>6.76</v>
      </c>
      <c r="E675" s="43">
        <v>8.24</v>
      </c>
      <c r="F675" s="43">
        <v>68.47</v>
      </c>
      <c r="G675" s="43">
        <v>385.64</v>
      </c>
      <c r="H675" s="43">
        <v>0.16</v>
      </c>
      <c r="I675" s="43">
        <v>24.21</v>
      </c>
      <c r="J675" s="43">
        <v>62.52</v>
      </c>
      <c r="K675" s="43">
        <v>1.24</v>
      </c>
      <c r="L675" s="43">
        <v>76.38</v>
      </c>
      <c r="M675" s="43">
        <v>95.64</v>
      </c>
      <c r="N675" s="43">
        <v>34.83</v>
      </c>
      <c r="O675" s="43">
        <v>7.81</v>
      </c>
    </row>
    <row r="676" spans="1:15" x14ac:dyDescent="0.25">
      <c r="A676" s="94" t="s">
        <v>10</v>
      </c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</row>
    <row r="677" spans="1:15" x14ac:dyDescent="0.25">
      <c r="A677" s="41" t="s">
        <v>216</v>
      </c>
      <c r="B677" s="42" t="s">
        <v>76</v>
      </c>
      <c r="C677" s="41">
        <v>100</v>
      </c>
      <c r="D677" s="43">
        <v>1.41</v>
      </c>
      <c r="E677" s="43">
        <v>5.19</v>
      </c>
      <c r="F677" s="43">
        <v>4.75</v>
      </c>
      <c r="G677" s="44">
        <v>71.099999999999994</v>
      </c>
      <c r="H677" s="43">
        <v>0.06</v>
      </c>
      <c r="I677" s="44">
        <v>15.1</v>
      </c>
      <c r="J677" s="41">
        <v>8</v>
      </c>
      <c r="K677" s="43">
        <v>2.39</v>
      </c>
      <c r="L677" s="43">
        <v>40.33</v>
      </c>
      <c r="M677" s="43">
        <v>67.150000000000006</v>
      </c>
      <c r="N677" s="43">
        <v>24.72</v>
      </c>
      <c r="O677" s="43">
        <v>1.03</v>
      </c>
    </row>
    <row r="678" spans="1:15" x14ac:dyDescent="0.25">
      <c r="A678" s="41" t="s">
        <v>262</v>
      </c>
      <c r="B678" s="42" t="s">
        <v>203</v>
      </c>
      <c r="C678" s="41">
        <v>135</v>
      </c>
      <c r="D678" s="43">
        <v>28.48</v>
      </c>
      <c r="E678" s="43">
        <v>18.27</v>
      </c>
      <c r="F678" s="43">
        <v>7.0000000000000007E-2</v>
      </c>
      <c r="G678" s="43">
        <v>272.23</v>
      </c>
      <c r="H678" s="43">
        <v>0.13</v>
      </c>
      <c r="I678" s="43">
        <v>0</v>
      </c>
      <c r="J678" s="43">
        <v>44.620000000000005</v>
      </c>
      <c r="K678" s="43">
        <v>0.93</v>
      </c>
      <c r="L678" s="43">
        <v>15.309999999999999</v>
      </c>
      <c r="M678" s="43">
        <v>259.38</v>
      </c>
      <c r="N678" s="43">
        <v>28.560000000000002</v>
      </c>
      <c r="O678" s="43">
        <v>1.1399999999999999</v>
      </c>
    </row>
    <row r="679" spans="1:15" x14ac:dyDescent="0.25">
      <c r="A679" s="41" t="s">
        <v>273</v>
      </c>
      <c r="B679" s="42" t="s">
        <v>174</v>
      </c>
      <c r="C679" s="45">
        <v>180</v>
      </c>
      <c r="D679" s="47">
        <v>4.1500000000000004</v>
      </c>
      <c r="E679" s="47">
        <v>4.92</v>
      </c>
      <c r="F679" s="47">
        <v>39.47</v>
      </c>
      <c r="G679" s="47">
        <v>219.33</v>
      </c>
      <c r="H679" s="47">
        <v>7.0000000000000007E-2</v>
      </c>
      <c r="I679" s="46">
        <v>4.8</v>
      </c>
      <c r="J679" s="45">
        <v>507</v>
      </c>
      <c r="K679" s="47">
        <v>0.42</v>
      </c>
      <c r="L679" s="47">
        <v>22.84</v>
      </c>
      <c r="M679" s="47">
        <v>106.38</v>
      </c>
      <c r="N679" s="47">
        <v>37.69</v>
      </c>
      <c r="O679" s="47">
        <v>0.94</v>
      </c>
    </row>
    <row r="680" spans="1:15" x14ac:dyDescent="0.25">
      <c r="A680" s="41" t="s">
        <v>233</v>
      </c>
      <c r="B680" s="42" t="s">
        <v>102</v>
      </c>
      <c r="C680" s="45">
        <v>200</v>
      </c>
      <c r="D680" s="46">
        <v>0.3</v>
      </c>
      <c r="E680" s="47">
        <v>0.06</v>
      </c>
      <c r="F680" s="46">
        <v>11.5</v>
      </c>
      <c r="G680" s="47">
        <v>49.94</v>
      </c>
      <c r="H680" s="49"/>
      <c r="I680" s="46">
        <v>30.1</v>
      </c>
      <c r="J680" s="47">
        <v>25.01</v>
      </c>
      <c r="K680" s="47">
        <v>0.11</v>
      </c>
      <c r="L680" s="47">
        <v>7.05</v>
      </c>
      <c r="M680" s="47">
        <v>8.75</v>
      </c>
      <c r="N680" s="47">
        <v>4.91</v>
      </c>
      <c r="O680" s="47">
        <v>0.94</v>
      </c>
    </row>
    <row r="681" spans="1:15" x14ac:dyDescent="0.25">
      <c r="A681" s="41"/>
      <c r="B681" s="42" t="s">
        <v>42</v>
      </c>
      <c r="C681" s="45">
        <v>50</v>
      </c>
      <c r="D681" s="47">
        <v>3.95</v>
      </c>
      <c r="E681" s="46">
        <v>0.5</v>
      </c>
      <c r="F681" s="47">
        <v>24.15</v>
      </c>
      <c r="G681" s="46">
        <v>117.5</v>
      </c>
      <c r="H681" s="47">
        <v>0.08</v>
      </c>
      <c r="I681" s="49"/>
      <c r="J681" s="49"/>
      <c r="K681" s="47">
        <v>0.65</v>
      </c>
      <c r="L681" s="46">
        <v>11.5</v>
      </c>
      <c r="M681" s="46">
        <v>43.5</v>
      </c>
      <c r="N681" s="46">
        <v>16.5</v>
      </c>
      <c r="O681" s="45">
        <v>1</v>
      </c>
    </row>
    <row r="682" spans="1:15" x14ac:dyDescent="0.25">
      <c r="A682" s="95" t="s">
        <v>79</v>
      </c>
      <c r="B682" s="95"/>
      <c r="C682" s="50">
        <v>665</v>
      </c>
      <c r="D682" s="47">
        <v>38.29</v>
      </c>
      <c r="E682" s="47">
        <v>28.94</v>
      </c>
      <c r="F682" s="47">
        <v>79.94</v>
      </c>
      <c r="G682" s="46">
        <v>730.1</v>
      </c>
      <c r="H682" s="47">
        <v>0.34</v>
      </c>
      <c r="I682" s="45">
        <v>50</v>
      </c>
      <c r="J682" s="47">
        <v>584.63</v>
      </c>
      <c r="K682" s="46">
        <v>4.5</v>
      </c>
      <c r="L682" s="47">
        <v>97.03</v>
      </c>
      <c r="M682" s="47">
        <v>485.16</v>
      </c>
      <c r="N682" s="47">
        <v>112.38</v>
      </c>
      <c r="O682" s="47">
        <v>5.05</v>
      </c>
    </row>
    <row r="683" spans="1:15" x14ac:dyDescent="0.25">
      <c r="A683" s="94" t="s">
        <v>11</v>
      </c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</row>
    <row r="684" spans="1:15" x14ac:dyDescent="0.25">
      <c r="A684" s="41"/>
      <c r="B684" s="42" t="s">
        <v>129</v>
      </c>
      <c r="C684" s="45">
        <v>200</v>
      </c>
      <c r="D684" s="46">
        <v>5.8</v>
      </c>
      <c r="E684" s="45">
        <v>5</v>
      </c>
      <c r="F684" s="45">
        <v>8</v>
      </c>
      <c r="G684" s="45">
        <v>106</v>
      </c>
      <c r="H684" s="47">
        <v>0.08</v>
      </c>
      <c r="I684" s="46">
        <v>1.4</v>
      </c>
      <c r="J684" s="45">
        <v>40</v>
      </c>
      <c r="K684" s="49"/>
      <c r="L684" s="45">
        <v>240</v>
      </c>
      <c r="M684" s="45">
        <v>180</v>
      </c>
      <c r="N684" s="45">
        <v>28</v>
      </c>
      <c r="O684" s="46">
        <v>0.2</v>
      </c>
    </row>
    <row r="685" spans="1:15" x14ac:dyDescent="0.25">
      <c r="A685" s="41"/>
      <c r="B685" s="42" t="s">
        <v>47</v>
      </c>
      <c r="C685" s="45">
        <v>30</v>
      </c>
      <c r="D685" s="47">
        <v>1.68</v>
      </c>
      <c r="E685" s="46">
        <v>1.5</v>
      </c>
      <c r="F685" s="47">
        <v>22.89</v>
      </c>
      <c r="G685" s="46">
        <v>108.6</v>
      </c>
      <c r="H685" s="47">
        <v>0.02</v>
      </c>
      <c r="I685" s="49"/>
      <c r="J685" s="49"/>
      <c r="K685" s="47">
        <v>0.72</v>
      </c>
      <c r="L685" s="46">
        <v>3.3</v>
      </c>
      <c r="M685" s="45">
        <v>15</v>
      </c>
      <c r="N685" s="46">
        <v>2.7</v>
      </c>
      <c r="O685" s="47">
        <v>0.24</v>
      </c>
    </row>
    <row r="686" spans="1:15" x14ac:dyDescent="0.25">
      <c r="A686" s="95" t="s">
        <v>81</v>
      </c>
      <c r="B686" s="95"/>
      <c r="C686" s="50">
        <v>230</v>
      </c>
      <c r="D686" s="47">
        <v>7.48</v>
      </c>
      <c r="E686" s="47">
        <v>6.5</v>
      </c>
      <c r="F686" s="47">
        <v>30.89</v>
      </c>
      <c r="G686" s="46">
        <v>214.6</v>
      </c>
      <c r="H686" s="46">
        <v>0.1</v>
      </c>
      <c r="I686" s="46">
        <v>1.4</v>
      </c>
      <c r="J686" s="45">
        <v>40</v>
      </c>
      <c r="K686" s="47">
        <v>0.72</v>
      </c>
      <c r="L686" s="46">
        <v>243.3</v>
      </c>
      <c r="M686" s="45">
        <v>195</v>
      </c>
      <c r="N686" s="46">
        <v>30.7</v>
      </c>
      <c r="O686" s="47">
        <v>0.44</v>
      </c>
    </row>
    <row r="687" spans="1:15" x14ac:dyDescent="0.25">
      <c r="A687" s="95" t="s">
        <v>82</v>
      </c>
      <c r="B687" s="95"/>
      <c r="C687" s="48">
        <v>2955</v>
      </c>
      <c r="D687" s="47">
        <v>126.65</v>
      </c>
      <c r="E687" s="47">
        <v>103.41</v>
      </c>
      <c r="F687" s="47">
        <v>393.12</v>
      </c>
      <c r="G687" s="47">
        <v>3007.59</v>
      </c>
      <c r="H687" s="47">
        <v>2.02</v>
      </c>
      <c r="I687" s="47">
        <v>201.32</v>
      </c>
      <c r="J687" s="47">
        <v>4306.76</v>
      </c>
      <c r="K687" s="47">
        <v>19.73</v>
      </c>
      <c r="L687" s="47">
        <v>1039.06</v>
      </c>
      <c r="M687" s="46">
        <v>2044.1</v>
      </c>
      <c r="N687" s="47">
        <v>507.38</v>
      </c>
      <c r="O687" s="47">
        <v>30.65</v>
      </c>
    </row>
    <row r="688" spans="1:15" s="34" customFormat="1" x14ac:dyDescent="0.25">
      <c r="A688" s="29" t="s">
        <v>64</v>
      </c>
      <c r="B688" s="37">
        <v>3</v>
      </c>
      <c r="C688" s="30"/>
      <c r="D688" s="30"/>
      <c r="E688" s="30"/>
      <c r="F688" s="31"/>
      <c r="G688" s="31"/>
      <c r="H688" s="30"/>
      <c r="I688" s="30"/>
      <c r="J688" s="30"/>
      <c r="K688" s="30"/>
      <c r="L688" s="30"/>
      <c r="M688" s="30"/>
      <c r="N688" s="32"/>
      <c r="O688" s="33"/>
    </row>
    <row r="689" spans="1:15" s="34" customFormat="1" x14ac:dyDescent="0.25">
      <c r="A689" s="29" t="s">
        <v>62</v>
      </c>
      <c r="B689" s="38" t="s">
        <v>105</v>
      </c>
      <c r="C689" s="37"/>
      <c r="D689" s="30"/>
      <c r="E689" s="30"/>
      <c r="F689" s="31"/>
      <c r="G689" s="31"/>
      <c r="H689" s="30"/>
      <c r="I689" s="30"/>
      <c r="J689" s="30"/>
      <c r="K689" s="30"/>
      <c r="L689" s="30"/>
      <c r="M689" s="30"/>
      <c r="N689" s="32"/>
      <c r="O689" s="33"/>
    </row>
    <row r="690" spans="1:15" x14ac:dyDescent="0.25">
      <c r="A690" s="97" t="s">
        <v>65</v>
      </c>
      <c r="B690" s="99" t="s">
        <v>66</v>
      </c>
      <c r="C690" s="99" t="s">
        <v>26</v>
      </c>
      <c r="D690" s="96" t="s">
        <v>27</v>
      </c>
      <c r="E690" s="96"/>
      <c r="F690" s="96"/>
      <c r="G690" s="99" t="s">
        <v>28</v>
      </c>
      <c r="H690" s="96" t="s">
        <v>29</v>
      </c>
      <c r="I690" s="96"/>
      <c r="J690" s="96"/>
      <c r="K690" s="96"/>
      <c r="L690" s="96" t="s">
        <v>30</v>
      </c>
      <c r="M690" s="96"/>
      <c r="N690" s="96"/>
      <c r="O690" s="96"/>
    </row>
    <row r="691" spans="1:15" x14ac:dyDescent="0.25">
      <c r="A691" s="98"/>
      <c r="B691" s="100"/>
      <c r="C691" s="101"/>
      <c r="D691" s="39" t="s">
        <v>31</v>
      </c>
      <c r="E691" s="39" t="s">
        <v>32</v>
      </c>
      <c r="F691" s="39" t="s">
        <v>33</v>
      </c>
      <c r="G691" s="101"/>
      <c r="H691" s="39" t="s">
        <v>34</v>
      </c>
      <c r="I691" s="39" t="s">
        <v>35</v>
      </c>
      <c r="J691" s="39" t="s">
        <v>36</v>
      </c>
      <c r="K691" s="39" t="s">
        <v>37</v>
      </c>
      <c r="L691" s="39" t="s">
        <v>38</v>
      </c>
      <c r="M691" s="39" t="s">
        <v>39</v>
      </c>
      <c r="N691" s="39" t="s">
        <v>40</v>
      </c>
      <c r="O691" s="39" t="s">
        <v>41</v>
      </c>
    </row>
    <row r="692" spans="1:15" x14ac:dyDescent="0.25">
      <c r="A692" s="40">
        <v>1</v>
      </c>
      <c r="B692" s="40">
        <v>2</v>
      </c>
      <c r="C692" s="40">
        <v>3</v>
      </c>
      <c r="D692" s="40">
        <v>4</v>
      </c>
      <c r="E692" s="40">
        <v>5</v>
      </c>
      <c r="F692" s="40">
        <v>6</v>
      </c>
      <c r="G692" s="40">
        <v>7</v>
      </c>
      <c r="H692" s="40">
        <v>8</v>
      </c>
      <c r="I692" s="40">
        <v>9</v>
      </c>
      <c r="J692" s="40">
        <v>10</v>
      </c>
      <c r="K692" s="40">
        <v>11</v>
      </c>
      <c r="L692" s="40">
        <v>12</v>
      </c>
      <c r="M692" s="40">
        <v>13</v>
      </c>
      <c r="N692" s="40">
        <v>14</v>
      </c>
      <c r="O692" s="40">
        <v>15</v>
      </c>
    </row>
    <row r="693" spans="1:15" x14ac:dyDescent="0.25">
      <c r="A693" s="94" t="s">
        <v>0</v>
      </c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</row>
    <row r="694" spans="1:15" x14ac:dyDescent="0.25">
      <c r="A694" s="41" t="s">
        <v>249</v>
      </c>
      <c r="B694" s="42" t="s">
        <v>141</v>
      </c>
      <c r="C694" s="41">
        <v>200</v>
      </c>
      <c r="D694" s="43">
        <v>4.68</v>
      </c>
      <c r="E694" s="43">
        <v>4.88</v>
      </c>
      <c r="F694" s="43">
        <v>20.11</v>
      </c>
      <c r="G694" s="43">
        <v>143.87</v>
      </c>
      <c r="H694" s="43">
        <v>7.0000000000000007E-2</v>
      </c>
      <c r="I694" s="44">
        <v>1.3</v>
      </c>
      <c r="J694" s="44">
        <v>35.5</v>
      </c>
      <c r="K694" s="43">
        <v>0.37</v>
      </c>
      <c r="L694" s="43">
        <v>126.46</v>
      </c>
      <c r="M694" s="43">
        <v>105.35</v>
      </c>
      <c r="N694" s="43">
        <v>16.73</v>
      </c>
      <c r="O694" s="43">
        <v>0.39</v>
      </c>
    </row>
    <row r="695" spans="1:15" x14ac:dyDescent="0.25">
      <c r="A695" s="41" t="s">
        <v>207</v>
      </c>
      <c r="B695" s="42" t="s">
        <v>197</v>
      </c>
      <c r="C695" s="41">
        <v>165</v>
      </c>
      <c r="D695" s="43">
        <v>23.66</v>
      </c>
      <c r="E695" s="43">
        <v>14.99</v>
      </c>
      <c r="F695" s="43">
        <v>26.400000000000002</v>
      </c>
      <c r="G695" s="43">
        <v>340.63</v>
      </c>
      <c r="H695" s="43">
        <v>7.0000000000000007E-2</v>
      </c>
      <c r="I695" s="43">
        <v>2.72</v>
      </c>
      <c r="J695" s="43">
        <v>96.8</v>
      </c>
      <c r="K695" s="43">
        <v>0.55000000000000004</v>
      </c>
      <c r="L695" s="43">
        <v>212.43</v>
      </c>
      <c r="M695" s="43">
        <v>289.53999999999996</v>
      </c>
      <c r="N695" s="43">
        <v>34.19</v>
      </c>
      <c r="O695" s="43">
        <v>0.84</v>
      </c>
    </row>
    <row r="696" spans="1:15" x14ac:dyDescent="0.25">
      <c r="A696" s="41" t="s">
        <v>222</v>
      </c>
      <c r="B696" s="42" t="s">
        <v>46</v>
      </c>
      <c r="C696" s="41">
        <v>10</v>
      </c>
      <c r="D696" s="43">
        <v>0.08</v>
      </c>
      <c r="E696" s="43">
        <v>7.25</v>
      </c>
      <c r="F696" s="43">
        <v>0.13</v>
      </c>
      <c r="G696" s="44">
        <v>66.099999999999994</v>
      </c>
      <c r="H696" s="20"/>
      <c r="I696" s="20"/>
      <c r="J696" s="41">
        <v>45</v>
      </c>
      <c r="K696" s="44">
        <v>0.1</v>
      </c>
      <c r="L696" s="44">
        <v>2.4</v>
      </c>
      <c r="M696" s="41">
        <v>3</v>
      </c>
      <c r="N696" s="43">
        <v>0.05</v>
      </c>
      <c r="O696" s="43">
        <v>0.03</v>
      </c>
    </row>
    <row r="697" spans="1:15" x14ac:dyDescent="0.25">
      <c r="A697" s="41" t="s">
        <v>235</v>
      </c>
      <c r="B697" s="42" t="s">
        <v>101</v>
      </c>
      <c r="C697" s="41">
        <v>200</v>
      </c>
      <c r="D697" s="43">
        <v>2.65</v>
      </c>
      <c r="E697" s="43">
        <v>2.29</v>
      </c>
      <c r="F697" s="43">
        <v>14.44</v>
      </c>
      <c r="G697" s="43">
        <v>89.65</v>
      </c>
      <c r="H697" s="43">
        <v>0.04</v>
      </c>
      <c r="I697" s="43">
        <v>1.17</v>
      </c>
      <c r="J697" s="44">
        <v>19.8</v>
      </c>
      <c r="K697" s="43">
        <v>0.09</v>
      </c>
      <c r="L697" s="43">
        <v>108.51</v>
      </c>
      <c r="M697" s="41">
        <v>81</v>
      </c>
      <c r="N697" s="43">
        <v>12.65</v>
      </c>
      <c r="O697" s="43">
        <v>0.12</v>
      </c>
    </row>
    <row r="698" spans="1:15" x14ac:dyDescent="0.25">
      <c r="A698" s="41"/>
      <c r="B698" s="42" t="s">
        <v>42</v>
      </c>
      <c r="C698" s="41">
        <v>50</v>
      </c>
      <c r="D698" s="43">
        <v>3.95</v>
      </c>
      <c r="E698" s="44">
        <v>0.5</v>
      </c>
      <c r="F698" s="43">
        <v>24.15</v>
      </c>
      <c r="G698" s="44">
        <v>117.5</v>
      </c>
      <c r="H698" s="43">
        <v>0.08</v>
      </c>
      <c r="I698" s="20"/>
      <c r="J698" s="20"/>
      <c r="K698" s="43">
        <v>0.65</v>
      </c>
      <c r="L698" s="44">
        <v>11.5</v>
      </c>
      <c r="M698" s="44">
        <v>43.5</v>
      </c>
      <c r="N698" s="44">
        <v>16.5</v>
      </c>
      <c r="O698" s="41">
        <v>1</v>
      </c>
    </row>
    <row r="699" spans="1:15" x14ac:dyDescent="0.25">
      <c r="A699" s="95" t="s">
        <v>69</v>
      </c>
      <c r="B699" s="95"/>
      <c r="C699" s="40">
        <v>625</v>
      </c>
      <c r="D699" s="43">
        <v>35.020000000000003</v>
      </c>
      <c r="E699" s="43">
        <v>29.91</v>
      </c>
      <c r="F699" s="43">
        <v>85.23</v>
      </c>
      <c r="G699" s="43">
        <v>757.75</v>
      </c>
      <c r="H699" s="43">
        <v>0.26</v>
      </c>
      <c r="I699" s="43">
        <v>5.19</v>
      </c>
      <c r="J699" s="44">
        <v>197.1</v>
      </c>
      <c r="K699" s="43">
        <v>1.76</v>
      </c>
      <c r="L699" s="44">
        <v>461.3</v>
      </c>
      <c r="M699" s="43">
        <v>522.39</v>
      </c>
      <c r="N699" s="43">
        <v>80.12</v>
      </c>
      <c r="O699" s="43">
        <v>2.38</v>
      </c>
    </row>
    <row r="700" spans="1:15" x14ac:dyDescent="0.25">
      <c r="A700" s="94" t="s">
        <v>8</v>
      </c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</row>
    <row r="701" spans="1:15" x14ac:dyDescent="0.25">
      <c r="A701" s="41" t="s">
        <v>209</v>
      </c>
      <c r="B701" s="42" t="s">
        <v>70</v>
      </c>
      <c r="C701" s="41">
        <v>100</v>
      </c>
      <c r="D701" s="43">
        <v>1.01</v>
      </c>
      <c r="E701" s="43">
        <v>6.15</v>
      </c>
      <c r="F701" s="43">
        <v>3.82</v>
      </c>
      <c r="G701" s="43">
        <v>75.97</v>
      </c>
      <c r="H701" s="43">
        <v>0.05</v>
      </c>
      <c r="I701" s="41">
        <v>17</v>
      </c>
      <c r="J701" s="43">
        <v>67.540000000000006</v>
      </c>
      <c r="K701" s="43">
        <v>3.04</v>
      </c>
      <c r="L701" s="43">
        <v>18.14</v>
      </c>
      <c r="M701" s="43">
        <v>31.47</v>
      </c>
      <c r="N701" s="43">
        <v>16.670000000000002</v>
      </c>
      <c r="O701" s="43">
        <v>0.73</v>
      </c>
    </row>
    <row r="702" spans="1:15" ht="28.55" x14ac:dyDescent="0.25">
      <c r="A702" s="41" t="s">
        <v>252</v>
      </c>
      <c r="B702" s="42" t="s">
        <v>143</v>
      </c>
      <c r="C702" s="41">
        <v>260</v>
      </c>
      <c r="D702" s="43">
        <v>4.93</v>
      </c>
      <c r="E702" s="43">
        <v>6.59</v>
      </c>
      <c r="F702" s="43">
        <v>12.09</v>
      </c>
      <c r="G702" s="43">
        <v>128.12</v>
      </c>
      <c r="H702" s="43">
        <v>0.09</v>
      </c>
      <c r="I702" s="43">
        <v>39.19</v>
      </c>
      <c r="J702" s="43">
        <v>293.08999999999997</v>
      </c>
      <c r="K702" s="43">
        <v>1.55</v>
      </c>
      <c r="L702" s="43">
        <v>55.42</v>
      </c>
      <c r="M702" s="43">
        <v>65.87</v>
      </c>
      <c r="N702" s="43">
        <v>28.11</v>
      </c>
      <c r="O702" s="43">
        <v>1.02</v>
      </c>
    </row>
    <row r="703" spans="1:15" x14ac:dyDescent="0.25">
      <c r="A703" s="41" t="s">
        <v>211</v>
      </c>
      <c r="B703" s="42" t="s">
        <v>120</v>
      </c>
      <c r="C703" s="41">
        <v>170</v>
      </c>
      <c r="D703" s="43">
        <v>21.35</v>
      </c>
      <c r="E703" s="43">
        <v>16.52</v>
      </c>
      <c r="F703" s="43">
        <v>22.81</v>
      </c>
      <c r="G703" s="43">
        <v>328.1</v>
      </c>
      <c r="H703" s="43">
        <v>0.75</v>
      </c>
      <c r="I703" s="43">
        <v>4.71</v>
      </c>
      <c r="J703" s="43">
        <v>26.72</v>
      </c>
      <c r="K703" s="43">
        <v>0.75</v>
      </c>
      <c r="L703" s="43">
        <v>36.06</v>
      </c>
      <c r="M703" s="43">
        <v>230.34</v>
      </c>
      <c r="N703" s="43">
        <v>37.840000000000003</v>
      </c>
      <c r="O703" s="43">
        <v>3.06</v>
      </c>
    </row>
    <row r="704" spans="1:15" x14ac:dyDescent="0.25">
      <c r="A704" s="41" t="s">
        <v>212</v>
      </c>
      <c r="B704" s="42" t="s">
        <v>71</v>
      </c>
      <c r="C704" s="41">
        <v>180</v>
      </c>
      <c r="D704" s="43">
        <v>8.36</v>
      </c>
      <c r="E704" s="43">
        <v>6.53</v>
      </c>
      <c r="F704" s="43">
        <v>37.76</v>
      </c>
      <c r="G704" s="43">
        <v>242.94</v>
      </c>
      <c r="H704" s="43">
        <v>0.28000000000000003</v>
      </c>
      <c r="I704" s="20"/>
      <c r="J704" s="43">
        <v>28.32</v>
      </c>
      <c r="K704" s="43">
        <v>0.59</v>
      </c>
      <c r="L704" s="43">
        <v>15.38</v>
      </c>
      <c r="M704" s="43">
        <v>198.63</v>
      </c>
      <c r="N704" s="43">
        <v>132.07</v>
      </c>
      <c r="O704" s="43">
        <v>4.4400000000000004</v>
      </c>
    </row>
    <row r="705" spans="1:15" x14ac:dyDescent="0.25">
      <c r="A705" s="41" t="s">
        <v>235</v>
      </c>
      <c r="B705" s="42" t="s">
        <v>72</v>
      </c>
      <c r="C705" s="41">
        <v>200</v>
      </c>
      <c r="D705" s="43">
        <v>0.59</v>
      </c>
      <c r="E705" s="43">
        <v>0.05</v>
      </c>
      <c r="F705" s="43">
        <v>17.59</v>
      </c>
      <c r="G705" s="43">
        <v>73.95</v>
      </c>
      <c r="H705" s="43">
        <v>0.02</v>
      </c>
      <c r="I705" s="44">
        <v>0.6</v>
      </c>
      <c r="J705" s="20"/>
      <c r="K705" s="43">
        <v>0.83</v>
      </c>
      <c r="L705" s="44">
        <v>24.3</v>
      </c>
      <c r="M705" s="44">
        <v>21.9</v>
      </c>
      <c r="N705" s="43">
        <v>15.75</v>
      </c>
      <c r="O705" s="43">
        <v>0.51</v>
      </c>
    </row>
    <row r="706" spans="1:15" x14ac:dyDescent="0.25">
      <c r="A706" s="41"/>
      <c r="B706" s="42" t="s">
        <v>42</v>
      </c>
      <c r="C706" s="41">
        <v>40</v>
      </c>
      <c r="D706" s="43">
        <v>3.16</v>
      </c>
      <c r="E706" s="44">
        <v>0.4</v>
      </c>
      <c r="F706" s="43">
        <v>19.32</v>
      </c>
      <c r="G706" s="41">
        <v>94</v>
      </c>
      <c r="H706" s="43">
        <v>0.06</v>
      </c>
      <c r="I706" s="20"/>
      <c r="J706" s="20"/>
      <c r="K706" s="43">
        <v>0.52</v>
      </c>
      <c r="L706" s="44">
        <v>9.1999999999999993</v>
      </c>
      <c r="M706" s="44">
        <v>34.799999999999997</v>
      </c>
      <c r="N706" s="44">
        <v>13.2</v>
      </c>
      <c r="O706" s="44">
        <v>0.8</v>
      </c>
    </row>
    <row r="707" spans="1:15" x14ac:dyDescent="0.25">
      <c r="A707" s="41"/>
      <c r="B707" s="42" t="s">
        <v>43</v>
      </c>
      <c r="C707" s="41">
        <v>60</v>
      </c>
      <c r="D707" s="43">
        <v>3.36</v>
      </c>
      <c r="E707" s="43">
        <v>0.66</v>
      </c>
      <c r="F707" s="43">
        <v>29.64</v>
      </c>
      <c r="G707" s="44">
        <v>118.8</v>
      </c>
      <c r="H707" s="44">
        <v>0.1</v>
      </c>
      <c r="I707" s="20"/>
      <c r="J707" s="20"/>
      <c r="K707" s="43">
        <v>0.84</v>
      </c>
      <c r="L707" s="44">
        <v>17.399999999999999</v>
      </c>
      <c r="M707" s="41">
        <v>90</v>
      </c>
      <c r="N707" s="44">
        <v>28.2</v>
      </c>
      <c r="O707" s="43">
        <v>2.34</v>
      </c>
    </row>
    <row r="708" spans="1:15" x14ac:dyDescent="0.25">
      <c r="A708" s="95" t="s">
        <v>73</v>
      </c>
      <c r="B708" s="95"/>
      <c r="C708" s="51">
        <v>1010</v>
      </c>
      <c r="D708" s="43">
        <v>42.76</v>
      </c>
      <c r="E708" s="43">
        <v>36.9</v>
      </c>
      <c r="F708" s="43">
        <v>143.03</v>
      </c>
      <c r="G708" s="43">
        <v>1061.8800000000001</v>
      </c>
      <c r="H708" s="43">
        <v>1.35</v>
      </c>
      <c r="I708" s="44">
        <v>61.5</v>
      </c>
      <c r="J708" s="43">
        <v>415.67</v>
      </c>
      <c r="K708" s="43">
        <v>8.1199999999999992</v>
      </c>
      <c r="L708" s="44">
        <v>175.9</v>
      </c>
      <c r="M708" s="43">
        <v>673.01</v>
      </c>
      <c r="N708" s="43">
        <v>271.83999999999997</v>
      </c>
      <c r="O708" s="44">
        <v>12.9</v>
      </c>
    </row>
    <row r="709" spans="1:15" x14ac:dyDescent="0.25">
      <c r="A709" s="94" t="s">
        <v>9</v>
      </c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</row>
    <row r="710" spans="1:15" x14ac:dyDescent="0.25">
      <c r="A710" s="41" t="s">
        <v>214</v>
      </c>
      <c r="B710" s="42" t="s">
        <v>74</v>
      </c>
      <c r="C710" s="41">
        <v>60</v>
      </c>
      <c r="D710" s="43">
        <v>3.77</v>
      </c>
      <c r="E710" s="43">
        <v>6.69</v>
      </c>
      <c r="F710" s="43">
        <v>25.25</v>
      </c>
      <c r="G710" s="43">
        <v>176.56</v>
      </c>
      <c r="H710" s="43">
        <v>0.06</v>
      </c>
      <c r="I710" s="43">
        <v>1.45</v>
      </c>
      <c r="J710" s="43">
        <v>45.38</v>
      </c>
      <c r="K710" s="43">
        <v>0.56000000000000005</v>
      </c>
      <c r="L710" s="43">
        <v>19.72</v>
      </c>
      <c r="M710" s="43">
        <v>42.13</v>
      </c>
      <c r="N710" s="43">
        <v>7.43</v>
      </c>
      <c r="O710" s="43">
        <v>0.81</v>
      </c>
    </row>
    <row r="711" spans="1:15" x14ac:dyDescent="0.25">
      <c r="A711" s="41" t="s">
        <v>215</v>
      </c>
      <c r="B711" s="42" t="s">
        <v>44</v>
      </c>
      <c r="C711" s="41">
        <v>200</v>
      </c>
      <c r="D711" s="44">
        <v>0.8</v>
      </c>
      <c r="E711" s="44">
        <v>0.6</v>
      </c>
      <c r="F711" s="44">
        <v>20.6</v>
      </c>
      <c r="G711" s="41">
        <v>94</v>
      </c>
      <c r="H711" s="43">
        <v>0.04</v>
      </c>
      <c r="I711" s="41">
        <v>10</v>
      </c>
      <c r="J711" s="41">
        <v>4</v>
      </c>
      <c r="K711" s="44">
        <v>0.8</v>
      </c>
      <c r="L711" s="41">
        <v>38</v>
      </c>
      <c r="M711" s="41">
        <v>32</v>
      </c>
      <c r="N711" s="41">
        <v>24</v>
      </c>
      <c r="O711" s="44">
        <v>4.5999999999999996</v>
      </c>
    </row>
    <row r="712" spans="1:15" x14ac:dyDescent="0.25">
      <c r="A712" s="41"/>
      <c r="B712" s="42" t="s">
        <v>75</v>
      </c>
      <c r="C712" s="41">
        <v>200</v>
      </c>
      <c r="D712" s="41">
        <v>1</v>
      </c>
      <c r="E712" s="44">
        <v>0.2</v>
      </c>
      <c r="F712" s="44">
        <v>20.2</v>
      </c>
      <c r="G712" s="41">
        <v>92</v>
      </c>
      <c r="H712" s="43">
        <v>0.02</v>
      </c>
      <c r="I712" s="41">
        <v>4</v>
      </c>
      <c r="J712" s="20"/>
      <c r="K712" s="44">
        <v>0.2</v>
      </c>
      <c r="L712" s="41">
        <v>14</v>
      </c>
      <c r="M712" s="41">
        <v>14</v>
      </c>
      <c r="N712" s="41">
        <v>8</v>
      </c>
      <c r="O712" s="44">
        <v>2.8</v>
      </c>
    </row>
    <row r="713" spans="1:15" x14ac:dyDescent="0.25">
      <c r="A713" s="95" t="s">
        <v>205</v>
      </c>
      <c r="B713" s="95"/>
      <c r="C713" s="40">
        <v>460</v>
      </c>
      <c r="D713" s="43">
        <v>5.57</v>
      </c>
      <c r="E713" s="43">
        <v>7.49</v>
      </c>
      <c r="F713" s="43">
        <v>66.05</v>
      </c>
      <c r="G713" s="43">
        <v>362.56</v>
      </c>
      <c r="H713" s="43">
        <v>0.12</v>
      </c>
      <c r="I713" s="43">
        <v>15.45</v>
      </c>
      <c r="J713" s="43">
        <v>49.38</v>
      </c>
      <c r="K713" s="43">
        <v>1.56</v>
      </c>
      <c r="L713" s="43">
        <v>71.72</v>
      </c>
      <c r="M713" s="43">
        <v>88.13</v>
      </c>
      <c r="N713" s="43">
        <v>39.43</v>
      </c>
      <c r="O713" s="43">
        <v>8.2100000000000009</v>
      </c>
    </row>
    <row r="714" spans="1:15" x14ac:dyDescent="0.25">
      <c r="A714" s="94" t="s">
        <v>10</v>
      </c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</row>
    <row r="715" spans="1:15" x14ac:dyDescent="0.25">
      <c r="A715" s="41" t="s">
        <v>224</v>
      </c>
      <c r="B715" s="42" t="s">
        <v>88</v>
      </c>
      <c r="C715" s="41">
        <v>100</v>
      </c>
      <c r="D715" s="43">
        <v>1.57</v>
      </c>
      <c r="E715" s="43">
        <v>5.19</v>
      </c>
      <c r="F715" s="43">
        <v>8.61</v>
      </c>
      <c r="G715" s="43">
        <v>88.09</v>
      </c>
      <c r="H715" s="43">
        <v>0.06</v>
      </c>
      <c r="I715" s="43">
        <v>10.75</v>
      </c>
      <c r="J715" s="44">
        <v>267.2</v>
      </c>
      <c r="K715" s="43">
        <v>2.35</v>
      </c>
      <c r="L715" s="43">
        <v>25.02</v>
      </c>
      <c r="M715" s="43">
        <v>47.04</v>
      </c>
      <c r="N715" s="43">
        <v>21.44</v>
      </c>
      <c r="O715" s="43">
        <v>0.87</v>
      </c>
    </row>
    <row r="716" spans="1:15" x14ac:dyDescent="0.25">
      <c r="A716" s="41" t="s">
        <v>255</v>
      </c>
      <c r="B716" s="42" t="s">
        <v>149</v>
      </c>
      <c r="C716" s="41">
        <v>130</v>
      </c>
      <c r="D716" s="43">
        <v>21.72</v>
      </c>
      <c r="E716" s="43">
        <v>8.33</v>
      </c>
      <c r="F716" s="43">
        <v>13.09</v>
      </c>
      <c r="G716" s="43">
        <v>214.25</v>
      </c>
      <c r="H716" s="43">
        <v>0.16</v>
      </c>
      <c r="I716" s="43">
        <v>1.49</v>
      </c>
      <c r="J716" s="43">
        <v>52.96</v>
      </c>
      <c r="K716" s="43">
        <v>1.94</v>
      </c>
      <c r="L716" s="43">
        <v>65.98</v>
      </c>
      <c r="M716" s="43">
        <v>294.74</v>
      </c>
      <c r="N716" s="43">
        <v>47.18</v>
      </c>
      <c r="O716" s="43">
        <v>1.1499999999999999</v>
      </c>
    </row>
    <row r="717" spans="1:15" x14ac:dyDescent="0.25">
      <c r="A717" s="41" t="s">
        <v>281</v>
      </c>
      <c r="B717" s="42" t="s">
        <v>177</v>
      </c>
      <c r="C717" s="41">
        <v>200</v>
      </c>
      <c r="D717" s="43">
        <v>4.33</v>
      </c>
      <c r="E717" s="43">
        <v>9.0299999999999994</v>
      </c>
      <c r="F717" s="43">
        <v>30.27</v>
      </c>
      <c r="G717" s="43">
        <v>220.82</v>
      </c>
      <c r="H717" s="43">
        <v>0.21</v>
      </c>
      <c r="I717" s="43">
        <v>35.65</v>
      </c>
      <c r="J717" s="43">
        <v>56.97</v>
      </c>
      <c r="K717" s="43">
        <v>0.43</v>
      </c>
      <c r="L717" s="43">
        <v>42.28</v>
      </c>
      <c r="M717" s="43">
        <v>124.31</v>
      </c>
      <c r="N717" s="43">
        <v>43.38</v>
      </c>
      <c r="O717" s="43">
        <v>1.83</v>
      </c>
    </row>
    <row r="718" spans="1:15" x14ac:dyDescent="0.25">
      <c r="A718" s="41" t="s">
        <v>219</v>
      </c>
      <c r="B718" s="42" t="s">
        <v>87</v>
      </c>
      <c r="C718" s="41">
        <v>200</v>
      </c>
      <c r="D718" s="43">
        <v>0.26</v>
      </c>
      <c r="E718" s="43">
        <v>0.03</v>
      </c>
      <c r="F718" s="43">
        <v>10.26</v>
      </c>
      <c r="G718" s="44">
        <v>43.8</v>
      </c>
      <c r="H718" s="20"/>
      <c r="I718" s="44">
        <v>2.9</v>
      </c>
      <c r="J718" s="44">
        <v>0.5</v>
      </c>
      <c r="K718" s="43">
        <v>0.01</v>
      </c>
      <c r="L718" s="43">
        <v>8.0500000000000007</v>
      </c>
      <c r="M718" s="43">
        <v>9.7799999999999994</v>
      </c>
      <c r="N718" s="43">
        <v>5.24</v>
      </c>
      <c r="O718" s="43">
        <v>0.89</v>
      </c>
    </row>
    <row r="719" spans="1:15" x14ac:dyDescent="0.25">
      <c r="A719" s="41"/>
      <c r="B719" s="42" t="s">
        <v>42</v>
      </c>
      <c r="C719" s="41">
        <v>50</v>
      </c>
      <c r="D719" s="43">
        <v>3.95</v>
      </c>
      <c r="E719" s="44">
        <v>0.5</v>
      </c>
      <c r="F719" s="43">
        <v>24.15</v>
      </c>
      <c r="G719" s="44">
        <v>117.5</v>
      </c>
      <c r="H719" s="43">
        <v>0.08</v>
      </c>
      <c r="I719" s="20"/>
      <c r="J719" s="20"/>
      <c r="K719" s="43">
        <v>0.65</v>
      </c>
      <c r="L719" s="44">
        <v>11.5</v>
      </c>
      <c r="M719" s="44">
        <v>43.5</v>
      </c>
      <c r="N719" s="44">
        <v>16.5</v>
      </c>
      <c r="O719" s="41">
        <v>1</v>
      </c>
    </row>
    <row r="720" spans="1:15" x14ac:dyDescent="0.25">
      <c r="A720" s="95" t="s">
        <v>79</v>
      </c>
      <c r="B720" s="95"/>
      <c r="C720" s="40">
        <v>680</v>
      </c>
      <c r="D720" s="43">
        <v>31.83</v>
      </c>
      <c r="E720" s="43">
        <v>23.08</v>
      </c>
      <c r="F720" s="43">
        <v>86.38</v>
      </c>
      <c r="G720" s="43">
        <v>684.46</v>
      </c>
      <c r="H720" s="43">
        <v>0.51</v>
      </c>
      <c r="I720" s="43">
        <v>50.79</v>
      </c>
      <c r="J720" s="43">
        <v>377.63</v>
      </c>
      <c r="K720" s="43">
        <v>5.38</v>
      </c>
      <c r="L720" s="43">
        <v>152.83000000000001</v>
      </c>
      <c r="M720" s="43">
        <v>519.37</v>
      </c>
      <c r="N720" s="43">
        <v>133.74</v>
      </c>
      <c r="O720" s="43">
        <v>5.74</v>
      </c>
    </row>
    <row r="721" spans="1:15" x14ac:dyDescent="0.25">
      <c r="A721" s="94" t="s">
        <v>11</v>
      </c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</row>
    <row r="722" spans="1:15" x14ac:dyDescent="0.25">
      <c r="A722" s="41"/>
      <c r="B722" s="42" t="s">
        <v>80</v>
      </c>
      <c r="C722" s="41">
        <v>200</v>
      </c>
      <c r="D722" s="44">
        <v>5.8</v>
      </c>
      <c r="E722" s="41">
        <v>5</v>
      </c>
      <c r="F722" s="44">
        <v>9.6</v>
      </c>
      <c r="G722" s="41">
        <v>108</v>
      </c>
      <c r="H722" s="43">
        <v>0.08</v>
      </c>
      <c r="I722" s="44">
        <v>2.6</v>
      </c>
      <c r="J722" s="41">
        <v>44</v>
      </c>
      <c r="K722" s="44">
        <v>0.2</v>
      </c>
      <c r="L722" s="41">
        <v>240</v>
      </c>
      <c r="M722" s="41">
        <v>180</v>
      </c>
      <c r="N722" s="41">
        <v>28</v>
      </c>
      <c r="O722" s="44">
        <v>0.2</v>
      </c>
    </row>
    <row r="723" spans="1:15" x14ac:dyDescent="0.25">
      <c r="A723" s="41"/>
      <c r="B723" s="42" t="s">
        <v>48</v>
      </c>
      <c r="C723" s="41">
        <v>30</v>
      </c>
      <c r="D723" s="43">
        <v>3.12</v>
      </c>
      <c r="E723" s="43">
        <v>0.39</v>
      </c>
      <c r="F723" s="43">
        <v>19.260000000000002</v>
      </c>
      <c r="G723" s="44">
        <v>93.3</v>
      </c>
      <c r="H723" s="43">
        <v>0.06</v>
      </c>
      <c r="I723" s="20"/>
      <c r="J723" s="20"/>
      <c r="K723" s="43">
        <v>0.51</v>
      </c>
      <c r="L723" s="44">
        <v>8.4</v>
      </c>
      <c r="M723" s="44">
        <v>34.200000000000003</v>
      </c>
      <c r="N723" s="44">
        <v>13.2</v>
      </c>
      <c r="O723" s="43">
        <v>0.78</v>
      </c>
    </row>
    <row r="724" spans="1:15" x14ac:dyDescent="0.25">
      <c r="A724" s="95" t="s">
        <v>81</v>
      </c>
      <c r="B724" s="95"/>
      <c r="C724" s="40">
        <v>230</v>
      </c>
      <c r="D724" s="43">
        <v>8.92</v>
      </c>
      <c r="E724" s="43">
        <v>5.39</v>
      </c>
      <c r="F724" s="43">
        <v>28.86</v>
      </c>
      <c r="G724" s="44">
        <v>201.3</v>
      </c>
      <c r="H724" s="43">
        <v>0.14000000000000001</v>
      </c>
      <c r="I724" s="44">
        <v>2.6</v>
      </c>
      <c r="J724" s="41">
        <v>44</v>
      </c>
      <c r="K724" s="43">
        <v>0.71</v>
      </c>
      <c r="L724" s="44">
        <v>248.4</v>
      </c>
      <c r="M724" s="44">
        <v>214.2</v>
      </c>
      <c r="N724" s="44">
        <v>41.2</v>
      </c>
      <c r="O724" s="43">
        <v>0.98</v>
      </c>
    </row>
    <row r="725" spans="1:15" x14ac:dyDescent="0.25">
      <c r="A725" s="95" t="s">
        <v>82</v>
      </c>
      <c r="B725" s="95"/>
      <c r="C725" s="51">
        <v>3005</v>
      </c>
      <c r="D725" s="43">
        <v>124.1</v>
      </c>
      <c r="E725" s="43">
        <v>102.77</v>
      </c>
      <c r="F725" s="43">
        <v>409.55</v>
      </c>
      <c r="G725" s="43">
        <v>3067.95</v>
      </c>
      <c r="H725" s="43">
        <v>2.38</v>
      </c>
      <c r="I725" s="43">
        <v>135.53</v>
      </c>
      <c r="J725" s="43">
        <v>1083.78</v>
      </c>
      <c r="K725" s="43">
        <v>17.53</v>
      </c>
      <c r="L725" s="43">
        <v>1110.1500000000001</v>
      </c>
      <c r="M725" s="44">
        <v>2017.1</v>
      </c>
      <c r="N725" s="43">
        <v>566.33000000000004</v>
      </c>
      <c r="O725" s="43">
        <v>30.21</v>
      </c>
    </row>
    <row r="726" spans="1:15" s="34" customFormat="1" x14ac:dyDescent="0.25">
      <c r="A726" s="29" t="s">
        <v>64</v>
      </c>
      <c r="B726" s="37">
        <v>3</v>
      </c>
      <c r="C726" s="30"/>
      <c r="D726" s="30"/>
      <c r="E726" s="30"/>
      <c r="F726" s="31"/>
      <c r="G726" s="31"/>
      <c r="H726" s="30"/>
      <c r="I726" s="30"/>
      <c r="J726" s="30"/>
      <c r="K726" s="30"/>
      <c r="L726" s="30"/>
      <c r="M726" s="30"/>
      <c r="N726" s="32"/>
      <c r="O726" s="33"/>
    </row>
    <row r="727" spans="1:15" s="34" customFormat="1" x14ac:dyDescent="0.25">
      <c r="A727" s="29" t="s">
        <v>62</v>
      </c>
      <c r="B727" s="38" t="s">
        <v>106</v>
      </c>
      <c r="C727" s="37"/>
      <c r="D727" s="30"/>
      <c r="E727" s="30"/>
      <c r="F727" s="31"/>
      <c r="G727" s="31"/>
      <c r="H727" s="30"/>
      <c r="I727" s="30"/>
      <c r="J727" s="30"/>
      <c r="K727" s="30"/>
      <c r="L727" s="30"/>
      <c r="M727" s="30"/>
      <c r="N727" s="32"/>
      <c r="O727" s="33"/>
    </row>
    <row r="728" spans="1:15" ht="14.3" customHeight="1" x14ac:dyDescent="0.25">
      <c r="A728" s="97" t="s">
        <v>65</v>
      </c>
      <c r="B728" s="99" t="s">
        <v>66</v>
      </c>
      <c r="C728" s="99" t="s">
        <v>26</v>
      </c>
      <c r="D728" s="96" t="s">
        <v>27</v>
      </c>
      <c r="E728" s="96"/>
      <c r="F728" s="96"/>
      <c r="G728" s="99" t="s">
        <v>28</v>
      </c>
      <c r="H728" s="96" t="s">
        <v>29</v>
      </c>
      <c r="I728" s="96"/>
      <c r="J728" s="96"/>
      <c r="K728" s="96"/>
      <c r="L728" s="96" t="s">
        <v>30</v>
      </c>
      <c r="M728" s="96"/>
      <c r="N728" s="96"/>
      <c r="O728" s="96"/>
    </row>
    <row r="729" spans="1:15" x14ac:dyDescent="0.25">
      <c r="A729" s="98"/>
      <c r="B729" s="100"/>
      <c r="C729" s="101"/>
      <c r="D729" s="39" t="s">
        <v>31</v>
      </c>
      <c r="E729" s="39" t="s">
        <v>32</v>
      </c>
      <c r="F729" s="39" t="s">
        <v>33</v>
      </c>
      <c r="G729" s="101"/>
      <c r="H729" s="39" t="s">
        <v>34</v>
      </c>
      <c r="I729" s="39" t="s">
        <v>35</v>
      </c>
      <c r="J729" s="39" t="s">
        <v>36</v>
      </c>
      <c r="K729" s="39" t="s">
        <v>37</v>
      </c>
      <c r="L729" s="39" t="s">
        <v>38</v>
      </c>
      <c r="M729" s="39" t="s">
        <v>39</v>
      </c>
      <c r="N729" s="39" t="s">
        <v>40</v>
      </c>
      <c r="O729" s="39" t="s">
        <v>41</v>
      </c>
    </row>
    <row r="730" spans="1:15" x14ac:dyDescent="0.25">
      <c r="A730" s="40">
        <v>1</v>
      </c>
      <c r="B730" s="40">
        <v>2</v>
      </c>
      <c r="C730" s="40">
        <v>3</v>
      </c>
      <c r="D730" s="40">
        <v>4</v>
      </c>
      <c r="E730" s="40">
        <v>5</v>
      </c>
      <c r="F730" s="40">
        <v>6</v>
      </c>
      <c r="G730" s="40">
        <v>7</v>
      </c>
      <c r="H730" s="40">
        <v>8</v>
      </c>
      <c r="I730" s="40">
        <v>9</v>
      </c>
      <c r="J730" s="40">
        <v>10</v>
      </c>
      <c r="K730" s="40">
        <v>11</v>
      </c>
      <c r="L730" s="40">
        <v>12</v>
      </c>
      <c r="M730" s="40">
        <v>13</v>
      </c>
      <c r="N730" s="40">
        <v>14</v>
      </c>
      <c r="O730" s="40">
        <v>15</v>
      </c>
    </row>
    <row r="731" spans="1:15" x14ac:dyDescent="0.25">
      <c r="A731" s="94" t="s">
        <v>0</v>
      </c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</row>
    <row r="732" spans="1:15" x14ac:dyDescent="0.25">
      <c r="A732" s="41" t="s">
        <v>206</v>
      </c>
      <c r="B732" s="42" t="s">
        <v>67</v>
      </c>
      <c r="C732" s="41">
        <v>200</v>
      </c>
      <c r="D732" s="43">
        <v>7.63</v>
      </c>
      <c r="E732" s="43">
        <v>6.84</v>
      </c>
      <c r="F732" s="43">
        <v>35.44</v>
      </c>
      <c r="G732" s="43">
        <v>234.34</v>
      </c>
      <c r="H732" s="43">
        <v>0.23</v>
      </c>
      <c r="I732" s="43">
        <v>1.04</v>
      </c>
      <c r="J732" s="44">
        <v>31.1</v>
      </c>
      <c r="K732" s="43">
        <v>0.57999999999999996</v>
      </c>
      <c r="L732" s="43">
        <v>120.33</v>
      </c>
      <c r="M732" s="43">
        <v>214.17</v>
      </c>
      <c r="N732" s="43">
        <v>23.75</v>
      </c>
      <c r="O732" s="43">
        <v>1.66</v>
      </c>
    </row>
    <row r="733" spans="1:15" x14ac:dyDescent="0.25">
      <c r="A733" s="41" t="s">
        <v>221</v>
      </c>
      <c r="B733" s="42" t="s">
        <v>152</v>
      </c>
      <c r="C733" s="41">
        <v>100</v>
      </c>
      <c r="D733" s="43">
        <v>9.42</v>
      </c>
      <c r="E733" s="43">
        <v>8.48</v>
      </c>
      <c r="F733" s="43">
        <v>2.38</v>
      </c>
      <c r="G733" s="43">
        <v>123.65</v>
      </c>
      <c r="H733" s="43">
        <v>0.06</v>
      </c>
      <c r="I733" s="43">
        <v>0.52</v>
      </c>
      <c r="J733" s="44">
        <v>177.8</v>
      </c>
      <c r="K733" s="43">
        <v>0.43</v>
      </c>
      <c r="L733" s="43">
        <v>84.85</v>
      </c>
      <c r="M733" s="43">
        <v>161.03</v>
      </c>
      <c r="N733" s="43">
        <v>13.47</v>
      </c>
      <c r="O733" s="43">
        <v>1.67</v>
      </c>
    </row>
    <row r="734" spans="1:15" x14ac:dyDescent="0.25">
      <c r="A734" s="41" t="s">
        <v>222</v>
      </c>
      <c r="B734" s="42" t="s">
        <v>46</v>
      </c>
      <c r="C734" s="41">
        <v>10</v>
      </c>
      <c r="D734" s="43">
        <v>0.08</v>
      </c>
      <c r="E734" s="43">
        <v>7.25</v>
      </c>
      <c r="F734" s="43">
        <v>0.13</v>
      </c>
      <c r="G734" s="44">
        <v>66.099999999999994</v>
      </c>
      <c r="H734" s="20"/>
      <c r="I734" s="20"/>
      <c r="J734" s="41">
        <v>45</v>
      </c>
      <c r="K734" s="44">
        <v>0.1</v>
      </c>
      <c r="L734" s="44">
        <v>2.4</v>
      </c>
      <c r="M734" s="41">
        <v>3</v>
      </c>
      <c r="N734" s="43">
        <v>0.05</v>
      </c>
      <c r="O734" s="43">
        <v>0.03</v>
      </c>
    </row>
    <row r="735" spans="1:15" x14ac:dyDescent="0.25">
      <c r="A735" s="41" t="s">
        <v>223</v>
      </c>
      <c r="B735" s="42" t="s">
        <v>86</v>
      </c>
      <c r="C735" s="41">
        <v>20</v>
      </c>
      <c r="D735" s="43">
        <v>4.6399999999999997</v>
      </c>
      <c r="E735" s="44">
        <v>5.9</v>
      </c>
      <c r="F735" s="20"/>
      <c r="G735" s="44">
        <v>72.8</v>
      </c>
      <c r="H735" s="43">
        <v>0.01</v>
      </c>
      <c r="I735" s="43">
        <v>0.14000000000000001</v>
      </c>
      <c r="J735" s="44">
        <v>57.6</v>
      </c>
      <c r="K735" s="44">
        <v>0.1</v>
      </c>
      <c r="L735" s="41">
        <v>176</v>
      </c>
      <c r="M735" s="41">
        <v>100</v>
      </c>
      <c r="N735" s="41">
        <v>7</v>
      </c>
      <c r="O735" s="44">
        <v>0.2</v>
      </c>
    </row>
    <row r="736" spans="1:15" x14ac:dyDescent="0.25">
      <c r="A736" s="41" t="s">
        <v>233</v>
      </c>
      <c r="B736" s="42" t="s">
        <v>98</v>
      </c>
      <c r="C736" s="41">
        <v>200</v>
      </c>
      <c r="D736" s="44">
        <v>0.2</v>
      </c>
      <c r="E736" s="43">
        <v>0.02</v>
      </c>
      <c r="F736" s="43">
        <v>10.050000000000001</v>
      </c>
      <c r="G736" s="43">
        <v>41.42</v>
      </c>
      <c r="H736" s="20"/>
      <c r="I736" s="44">
        <v>0.1</v>
      </c>
      <c r="J736" s="44">
        <v>0.5</v>
      </c>
      <c r="K736" s="20"/>
      <c r="L736" s="43">
        <v>5.25</v>
      </c>
      <c r="M736" s="43">
        <v>8.24</v>
      </c>
      <c r="N736" s="44">
        <v>4.4000000000000004</v>
      </c>
      <c r="O736" s="43">
        <v>0.85</v>
      </c>
    </row>
    <row r="737" spans="1:15" x14ac:dyDescent="0.25">
      <c r="A737" s="41"/>
      <c r="B737" s="42" t="s">
        <v>42</v>
      </c>
      <c r="C737" s="41">
        <v>60</v>
      </c>
      <c r="D737" s="43">
        <v>4.74</v>
      </c>
      <c r="E737" s="44">
        <v>0.6</v>
      </c>
      <c r="F737" s="43">
        <v>28.98</v>
      </c>
      <c r="G737" s="41">
        <v>141</v>
      </c>
      <c r="H737" s="44">
        <v>0.1</v>
      </c>
      <c r="I737" s="20"/>
      <c r="J737" s="20"/>
      <c r="K737" s="43">
        <v>0.78</v>
      </c>
      <c r="L737" s="44">
        <v>13.8</v>
      </c>
      <c r="M737" s="44">
        <v>52.2</v>
      </c>
      <c r="N737" s="44">
        <v>19.8</v>
      </c>
      <c r="O737" s="44">
        <v>1.2</v>
      </c>
    </row>
    <row r="738" spans="1:15" x14ac:dyDescent="0.25">
      <c r="A738" s="95" t="s">
        <v>69</v>
      </c>
      <c r="B738" s="95"/>
      <c r="C738" s="40">
        <v>590</v>
      </c>
      <c r="D738" s="43">
        <v>26.71</v>
      </c>
      <c r="E738" s="43">
        <v>29.09</v>
      </c>
      <c r="F738" s="43">
        <v>76.98</v>
      </c>
      <c r="G738" s="43">
        <v>679.31</v>
      </c>
      <c r="H738" s="44">
        <v>0.4</v>
      </c>
      <c r="I738" s="44">
        <v>1.8</v>
      </c>
      <c r="J738" s="41">
        <v>312</v>
      </c>
      <c r="K738" s="43">
        <v>1.99</v>
      </c>
      <c r="L738" s="43">
        <v>402.63</v>
      </c>
      <c r="M738" s="43">
        <v>538.64</v>
      </c>
      <c r="N738" s="43">
        <v>68.47</v>
      </c>
      <c r="O738" s="43">
        <v>5.61</v>
      </c>
    </row>
    <row r="739" spans="1:15" x14ac:dyDescent="0.25">
      <c r="A739" s="94" t="s">
        <v>8</v>
      </c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</row>
    <row r="740" spans="1:15" x14ac:dyDescent="0.25">
      <c r="A740" s="41" t="s">
        <v>305</v>
      </c>
      <c r="B740" s="42" t="s">
        <v>123</v>
      </c>
      <c r="C740" s="41">
        <v>100</v>
      </c>
      <c r="D740" s="44">
        <v>1.5</v>
      </c>
      <c r="E740" s="43">
        <v>5.16</v>
      </c>
      <c r="F740" s="43">
        <v>3.96</v>
      </c>
      <c r="G740" s="43">
        <v>68.47</v>
      </c>
      <c r="H740" s="43">
        <v>0.03</v>
      </c>
      <c r="I740" s="44">
        <v>36.799999999999997</v>
      </c>
      <c r="J740" s="44">
        <v>3.2</v>
      </c>
      <c r="K740" s="43">
        <v>2.29</v>
      </c>
      <c r="L740" s="44">
        <v>41.6</v>
      </c>
      <c r="M740" s="43">
        <v>27.68</v>
      </c>
      <c r="N740" s="43">
        <v>14.03</v>
      </c>
      <c r="O740" s="43">
        <v>0.53</v>
      </c>
    </row>
    <row r="741" spans="1:15" x14ac:dyDescent="0.25">
      <c r="A741" s="41" t="s">
        <v>291</v>
      </c>
      <c r="B741" s="42" t="s">
        <v>188</v>
      </c>
      <c r="C741" s="41">
        <v>250</v>
      </c>
      <c r="D741" s="43">
        <v>6.26</v>
      </c>
      <c r="E741" s="43">
        <v>7.45</v>
      </c>
      <c r="F741" s="43">
        <v>18.690000000000001</v>
      </c>
      <c r="G741" s="43">
        <v>167.28</v>
      </c>
      <c r="H741" s="43">
        <v>0.26</v>
      </c>
      <c r="I741" s="43">
        <v>11.93</v>
      </c>
      <c r="J741" s="43">
        <v>209.04</v>
      </c>
      <c r="K741" s="43">
        <v>2.13</v>
      </c>
      <c r="L741" s="43">
        <v>17.03</v>
      </c>
      <c r="M741" s="43">
        <v>81.84</v>
      </c>
      <c r="N741" s="44">
        <v>22.5</v>
      </c>
      <c r="O741" s="43">
        <v>1.07</v>
      </c>
    </row>
    <row r="742" spans="1:15" x14ac:dyDescent="0.25">
      <c r="A742" s="41" t="s">
        <v>294</v>
      </c>
      <c r="B742" s="42" t="s">
        <v>169</v>
      </c>
      <c r="C742" s="41">
        <v>130</v>
      </c>
      <c r="D742" s="43">
        <v>18.12</v>
      </c>
      <c r="E742" s="43">
        <v>15.11</v>
      </c>
      <c r="F742" s="43">
        <v>9.44</v>
      </c>
      <c r="G742" s="43">
        <v>247.67</v>
      </c>
      <c r="H742" s="43">
        <v>0.31</v>
      </c>
      <c r="I742" s="43">
        <v>34.06</v>
      </c>
      <c r="J742" s="44">
        <v>7862.5</v>
      </c>
      <c r="K742" s="43">
        <v>1.1299999999999999</v>
      </c>
      <c r="L742" s="43">
        <v>30.26</v>
      </c>
      <c r="M742" s="43">
        <v>323.13</v>
      </c>
      <c r="N742" s="43">
        <v>22.29</v>
      </c>
      <c r="O742" s="43">
        <v>6.83</v>
      </c>
    </row>
    <row r="743" spans="1:15" x14ac:dyDescent="0.25">
      <c r="A743" s="41" t="s">
        <v>227</v>
      </c>
      <c r="B743" s="42" t="s">
        <v>91</v>
      </c>
      <c r="C743" s="41">
        <v>200</v>
      </c>
      <c r="D743" s="43">
        <v>4.3899999999999997</v>
      </c>
      <c r="E743" s="43">
        <v>7.98</v>
      </c>
      <c r="F743" s="43">
        <v>29.48</v>
      </c>
      <c r="G743" s="44">
        <v>207.9</v>
      </c>
      <c r="H743" s="43">
        <v>0.22</v>
      </c>
      <c r="I743" s="44">
        <v>34.6</v>
      </c>
      <c r="J743" s="43">
        <v>52.45</v>
      </c>
      <c r="K743" s="43">
        <v>0.28999999999999998</v>
      </c>
      <c r="L743" s="43">
        <v>58.67</v>
      </c>
      <c r="M743" s="43">
        <v>130.22999999999999</v>
      </c>
      <c r="N743" s="43">
        <v>43.85</v>
      </c>
      <c r="O743" s="43">
        <v>1.61</v>
      </c>
    </row>
    <row r="744" spans="1:15" x14ac:dyDescent="0.25">
      <c r="A744" s="41" t="s">
        <v>259</v>
      </c>
      <c r="B744" s="42" t="s">
        <v>107</v>
      </c>
      <c r="C744" s="41">
        <v>200</v>
      </c>
      <c r="D744" s="43">
        <v>0.19</v>
      </c>
      <c r="E744" s="43">
        <v>0.05</v>
      </c>
      <c r="F744" s="43">
        <v>19.46</v>
      </c>
      <c r="G744" s="43">
        <v>80.03</v>
      </c>
      <c r="H744" s="43">
        <v>0.01</v>
      </c>
      <c r="I744" s="43">
        <v>3.45</v>
      </c>
      <c r="J744" s="20"/>
      <c r="K744" s="43">
        <v>7.0000000000000007E-2</v>
      </c>
      <c r="L744" s="43">
        <v>12.41</v>
      </c>
      <c r="M744" s="43">
        <v>13.83</v>
      </c>
      <c r="N744" s="43">
        <v>5.98</v>
      </c>
      <c r="O744" s="43">
        <v>0.15</v>
      </c>
    </row>
    <row r="745" spans="1:15" x14ac:dyDescent="0.25">
      <c r="A745" s="41"/>
      <c r="B745" s="42" t="s">
        <v>42</v>
      </c>
      <c r="C745" s="41">
        <v>40</v>
      </c>
      <c r="D745" s="43">
        <v>3.16</v>
      </c>
      <c r="E745" s="44">
        <v>0.4</v>
      </c>
      <c r="F745" s="43">
        <v>19.32</v>
      </c>
      <c r="G745" s="41">
        <v>94</v>
      </c>
      <c r="H745" s="43">
        <v>0.06</v>
      </c>
      <c r="I745" s="20"/>
      <c r="J745" s="20"/>
      <c r="K745" s="43">
        <v>0.52</v>
      </c>
      <c r="L745" s="44">
        <v>9.1999999999999993</v>
      </c>
      <c r="M745" s="44">
        <v>34.799999999999997</v>
      </c>
      <c r="N745" s="44">
        <v>13.2</v>
      </c>
      <c r="O745" s="44">
        <v>0.8</v>
      </c>
    </row>
    <row r="746" spans="1:15" x14ac:dyDescent="0.25">
      <c r="A746" s="41"/>
      <c r="B746" s="42" t="s">
        <v>43</v>
      </c>
      <c r="C746" s="41">
        <v>60</v>
      </c>
      <c r="D746" s="43">
        <v>3.36</v>
      </c>
      <c r="E746" s="43">
        <v>0.66</v>
      </c>
      <c r="F746" s="43">
        <v>29.64</v>
      </c>
      <c r="G746" s="44">
        <v>118.8</v>
      </c>
      <c r="H746" s="44">
        <v>0.1</v>
      </c>
      <c r="I746" s="20"/>
      <c r="J746" s="20"/>
      <c r="K746" s="43">
        <v>0.84</v>
      </c>
      <c r="L746" s="44">
        <v>17.399999999999999</v>
      </c>
      <c r="M746" s="41">
        <v>90</v>
      </c>
      <c r="N746" s="44">
        <v>28.2</v>
      </c>
      <c r="O746" s="43">
        <v>2.34</v>
      </c>
    </row>
    <row r="747" spans="1:15" x14ac:dyDescent="0.25">
      <c r="A747" s="95" t="s">
        <v>73</v>
      </c>
      <c r="B747" s="95"/>
      <c r="C747" s="40">
        <v>980</v>
      </c>
      <c r="D747" s="43">
        <v>36.979999999999997</v>
      </c>
      <c r="E747" s="43">
        <v>36.81</v>
      </c>
      <c r="F747" s="43">
        <v>129.99</v>
      </c>
      <c r="G747" s="43">
        <v>984.15</v>
      </c>
      <c r="H747" s="43">
        <v>0.99</v>
      </c>
      <c r="I747" s="43">
        <v>120.84</v>
      </c>
      <c r="J747" s="43">
        <v>8127.19</v>
      </c>
      <c r="K747" s="43">
        <v>7.27</v>
      </c>
      <c r="L747" s="43">
        <v>186.57</v>
      </c>
      <c r="M747" s="43">
        <v>701.51</v>
      </c>
      <c r="N747" s="43">
        <v>150.05000000000001</v>
      </c>
      <c r="O747" s="43">
        <v>13.33</v>
      </c>
    </row>
    <row r="748" spans="1:15" x14ac:dyDescent="0.25">
      <c r="A748" s="94" t="s">
        <v>9</v>
      </c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</row>
    <row r="749" spans="1:15" x14ac:dyDescent="0.25">
      <c r="A749" s="41" t="s">
        <v>229</v>
      </c>
      <c r="B749" s="42" t="s">
        <v>93</v>
      </c>
      <c r="C749" s="41">
        <v>60</v>
      </c>
      <c r="D749" s="43">
        <v>7.52</v>
      </c>
      <c r="E749" s="43">
        <v>6.62</v>
      </c>
      <c r="F749" s="43">
        <v>22.33</v>
      </c>
      <c r="G749" s="44">
        <v>179.7</v>
      </c>
      <c r="H749" s="43">
        <v>0.06</v>
      </c>
      <c r="I749" s="43">
        <v>0.15</v>
      </c>
      <c r="J749" s="43">
        <v>25.76</v>
      </c>
      <c r="K749" s="44">
        <v>1.8</v>
      </c>
      <c r="L749" s="43">
        <v>47.54</v>
      </c>
      <c r="M749" s="43">
        <v>86.38</v>
      </c>
      <c r="N749" s="43">
        <v>10.61</v>
      </c>
      <c r="O749" s="43">
        <v>0.56000000000000005</v>
      </c>
    </row>
    <row r="750" spans="1:15" x14ac:dyDescent="0.25">
      <c r="A750" s="41" t="s">
        <v>215</v>
      </c>
      <c r="B750" s="42" t="s">
        <v>94</v>
      </c>
      <c r="C750" s="41">
        <v>200</v>
      </c>
      <c r="D750" s="44">
        <v>0.8</v>
      </c>
      <c r="E750" s="44">
        <v>0.8</v>
      </c>
      <c r="F750" s="44">
        <v>19.600000000000001</v>
      </c>
      <c r="G750" s="41">
        <v>94</v>
      </c>
      <c r="H750" s="43">
        <v>7.0000000000000007E-2</v>
      </c>
      <c r="I750" s="41">
        <v>20</v>
      </c>
      <c r="J750" s="41">
        <v>10</v>
      </c>
      <c r="K750" s="44">
        <v>0.4</v>
      </c>
      <c r="L750" s="41">
        <v>32</v>
      </c>
      <c r="M750" s="41">
        <v>22</v>
      </c>
      <c r="N750" s="41">
        <v>18</v>
      </c>
      <c r="O750" s="44">
        <v>4.4000000000000004</v>
      </c>
    </row>
    <row r="751" spans="1:15" x14ac:dyDescent="0.25">
      <c r="A751" s="41"/>
      <c r="B751" s="42" t="s">
        <v>75</v>
      </c>
      <c r="C751" s="41">
        <v>200</v>
      </c>
      <c r="D751" s="41">
        <v>1</v>
      </c>
      <c r="E751" s="44">
        <v>0.2</v>
      </c>
      <c r="F751" s="44">
        <v>20.2</v>
      </c>
      <c r="G751" s="41">
        <v>92</v>
      </c>
      <c r="H751" s="43">
        <v>0.02</v>
      </c>
      <c r="I751" s="41">
        <v>4</v>
      </c>
      <c r="J751" s="20"/>
      <c r="K751" s="44">
        <v>0.2</v>
      </c>
      <c r="L751" s="41">
        <v>14</v>
      </c>
      <c r="M751" s="41">
        <v>14</v>
      </c>
      <c r="N751" s="41">
        <v>8</v>
      </c>
      <c r="O751" s="44">
        <v>2.8</v>
      </c>
    </row>
    <row r="752" spans="1:15" x14ac:dyDescent="0.25">
      <c r="A752" s="95" t="s">
        <v>205</v>
      </c>
      <c r="B752" s="95"/>
      <c r="C752" s="40">
        <v>460</v>
      </c>
      <c r="D752" s="43">
        <v>9.32</v>
      </c>
      <c r="E752" s="43">
        <v>7.62</v>
      </c>
      <c r="F752" s="43">
        <v>62.13</v>
      </c>
      <c r="G752" s="44">
        <v>365.7</v>
      </c>
      <c r="H752" s="43">
        <v>0.15</v>
      </c>
      <c r="I752" s="43">
        <v>24.15</v>
      </c>
      <c r="J752" s="43">
        <v>35.76</v>
      </c>
      <c r="K752" s="44">
        <v>2.4</v>
      </c>
      <c r="L752" s="43">
        <v>93.54</v>
      </c>
      <c r="M752" s="43">
        <v>122.38</v>
      </c>
      <c r="N752" s="43">
        <v>36.61</v>
      </c>
      <c r="O752" s="43">
        <v>7.76</v>
      </c>
    </row>
    <row r="753" spans="1:15" x14ac:dyDescent="0.25">
      <c r="A753" s="94" t="s">
        <v>10</v>
      </c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</row>
    <row r="754" spans="1:15" x14ac:dyDescent="0.25">
      <c r="A754" s="41" t="s">
        <v>247</v>
      </c>
      <c r="B754" s="42" t="s">
        <v>137</v>
      </c>
      <c r="C754" s="45">
        <v>100</v>
      </c>
      <c r="D754" s="47">
        <v>1.08</v>
      </c>
      <c r="E754" s="47">
        <v>5.18</v>
      </c>
      <c r="F754" s="47">
        <v>4.2699999999999996</v>
      </c>
      <c r="G754" s="46">
        <v>70.3</v>
      </c>
      <c r="H754" s="47">
        <v>0.05</v>
      </c>
      <c r="I754" s="46">
        <v>21.5</v>
      </c>
      <c r="J754" s="46">
        <v>106.4</v>
      </c>
      <c r="K754" s="47">
        <v>2.78</v>
      </c>
      <c r="L754" s="47">
        <v>21.98</v>
      </c>
      <c r="M754" s="47">
        <v>30.85</v>
      </c>
      <c r="N754" s="47">
        <v>18.47</v>
      </c>
      <c r="O754" s="47">
        <v>0.88</v>
      </c>
    </row>
    <row r="755" spans="1:15" x14ac:dyDescent="0.25">
      <c r="A755" s="41" t="s">
        <v>248</v>
      </c>
      <c r="B755" s="42" t="s">
        <v>138</v>
      </c>
      <c r="C755" s="45">
        <v>130</v>
      </c>
      <c r="D755" s="47">
        <v>19.48</v>
      </c>
      <c r="E755" s="47">
        <v>16.39</v>
      </c>
      <c r="F755" s="47">
        <v>4.43</v>
      </c>
      <c r="G755" s="47">
        <v>239.27</v>
      </c>
      <c r="H755" s="46">
        <v>0.1</v>
      </c>
      <c r="I755" s="47">
        <v>2.65</v>
      </c>
      <c r="J755" s="47">
        <v>14.56</v>
      </c>
      <c r="K755" s="47">
        <v>3.64</v>
      </c>
      <c r="L755" s="47">
        <v>15.14</v>
      </c>
      <c r="M755" s="45">
        <v>183</v>
      </c>
      <c r="N755" s="47">
        <v>22.77</v>
      </c>
      <c r="O755" s="47">
        <v>0.97</v>
      </c>
    </row>
    <row r="756" spans="1:15" x14ac:dyDescent="0.25">
      <c r="A756" s="41" t="s">
        <v>212</v>
      </c>
      <c r="B756" s="42" t="s">
        <v>302</v>
      </c>
      <c r="C756" s="45">
        <v>180</v>
      </c>
      <c r="D756" s="47">
        <v>4.4400000000000004</v>
      </c>
      <c r="E756" s="47">
        <v>4.1100000000000003</v>
      </c>
      <c r="F756" s="47">
        <v>27.47</v>
      </c>
      <c r="G756" s="47">
        <v>164.65</v>
      </c>
      <c r="H756" s="47">
        <v>0.12</v>
      </c>
      <c r="I756" s="49"/>
      <c r="J756" s="46">
        <v>22.5</v>
      </c>
      <c r="K756" s="47">
        <v>0.73</v>
      </c>
      <c r="L756" s="47">
        <v>19.41</v>
      </c>
      <c r="M756" s="47">
        <v>112.35</v>
      </c>
      <c r="N756" s="47">
        <v>24.16</v>
      </c>
      <c r="O756" s="47">
        <v>1.91</v>
      </c>
    </row>
    <row r="757" spans="1:15" x14ac:dyDescent="0.25">
      <c r="A757" s="41" t="s">
        <v>233</v>
      </c>
      <c r="B757" s="42" t="s">
        <v>102</v>
      </c>
      <c r="C757" s="45">
        <v>200</v>
      </c>
      <c r="D757" s="46">
        <v>0.3</v>
      </c>
      <c r="E757" s="47">
        <v>0.06</v>
      </c>
      <c r="F757" s="46">
        <v>11.5</v>
      </c>
      <c r="G757" s="47">
        <v>49.94</v>
      </c>
      <c r="H757" s="49"/>
      <c r="I757" s="46">
        <v>30.1</v>
      </c>
      <c r="J757" s="47">
        <v>25.01</v>
      </c>
      <c r="K757" s="47">
        <v>0.11</v>
      </c>
      <c r="L757" s="47">
        <v>7.05</v>
      </c>
      <c r="M757" s="47">
        <v>8.75</v>
      </c>
      <c r="N757" s="47">
        <v>4.91</v>
      </c>
      <c r="O757" s="47">
        <v>0.94</v>
      </c>
    </row>
    <row r="758" spans="1:15" x14ac:dyDescent="0.25">
      <c r="A758" s="41"/>
      <c r="B758" s="42" t="s">
        <v>42</v>
      </c>
      <c r="C758" s="45">
        <v>50</v>
      </c>
      <c r="D758" s="47">
        <v>3.95</v>
      </c>
      <c r="E758" s="46">
        <v>0.5</v>
      </c>
      <c r="F758" s="47">
        <v>24.15</v>
      </c>
      <c r="G758" s="46">
        <v>117.5</v>
      </c>
      <c r="H758" s="47">
        <v>0.08</v>
      </c>
      <c r="I758" s="49"/>
      <c r="J758" s="49"/>
      <c r="K758" s="47">
        <v>0.65</v>
      </c>
      <c r="L758" s="46">
        <v>11.5</v>
      </c>
      <c r="M758" s="46">
        <v>43.5</v>
      </c>
      <c r="N758" s="46">
        <v>16.5</v>
      </c>
      <c r="O758" s="45">
        <v>1</v>
      </c>
    </row>
    <row r="759" spans="1:15" x14ac:dyDescent="0.25">
      <c r="A759" s="95" t="s">
        <v>79</v>
      </c>
      <c r="B759" s="95"/>
      <c r="C759" s="50">
        <v>660</v>
      </c>
      <c r="D759" s="47">
        <v>29.25</v>
      </c>
      <c r="E759" s="47">
        <v>26.24</v>
      </c>
      <c r="F759" s="47">
        <v>71.819999999999993</v>
      </c>
      <c r="G759" s="47">
        <v>641.66</v>
      </c>
      <c r="H759" s="47">
        <v>0.35</v>
      </c>
      <c r="I759" s="47">
        <v>54.25</v>
      </c>
      <c r="J759" s="47">
        <v>168.47</v>
      </c>
      <c r="K759" s="47">
        <v>7.91</v>
      </c>
      <c r="L759" s="47">
        <v>75.08</v>
      </c>
      <c r="M759" s="47">
        <v>378.45</v>
      </c>
      <c r="N759" s="47">
        <v>86.81</v>
      </c>
      <c r="O759" s="46">
        <v>5.7</v>
      </c>
    </row>
    <row r="760" spans="1:15" x14ac:dyDescent="0.25">
      <c r="A760" s="94" t="s">
        <v>11</v>
      </c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</row>
    <row r="761" spans="1:15" x14ac:dyDescent="0.25">
      <c r="A761" s="41"/>
      <c r="B761" s="42" t="s">
        <v>99</v>
      </c>
      <c r="C761" s="45">
        <v>200</v>
      </c>
      <c r="D761" s="46">
        <v>5.4</v>
      </c>
      <c r="E761" s="45">
        <v>5</v>
      </c>
      <c r="F761" s="46">
        <v>21.6</v>
      </c>
      <c r="G761" s="45">
        <v>158</v>
      </c>
      <c r="H761" s="47">
        <v>0.06</v>
      </c>
      <c r="I761" s="46">
        <v>1.8</v>
      </c>
      <c r="J761" s="45">
        <v>40</v>
      </c>
      <c r="K761" s="49"/>
      <c r="L761" s="45">
        <v>242</v>
      </c>
      <c r="M761" s="45">
        <v>188</v>
      </c>
      <c r="N761" s="45">
        <v>30</v>
      </c>
      <c r="O761" s="46">
        <v>0.2</v>
      </c>
    </row>
    <row r="762" spans="1:15" x14ac:dyDescent="0.25">
      <c r="A762" s="41"/>
      <c r="B762" s="42" t="s">
        <v>49</v>
      </c>
      <c r="C762" s="45">
        <v>25</v>
      </c>
      <c r="D762" s="47">
        <v>0.98</v>
      </c>
      <c r="E762" s="47">
        <v>7.65</v>
      </c>
      <c r="F762" s="47">
        <v>15.63</v>
      </c>
      <c r="G762" s="46">
        <v>135.5</v>
      </c>
      <c r="H762" s="47">
        <v>0.01</v>
      </c>
      <c r="I762" s="49"/>
      <c r="J762" s="46">
        <v>1.5</v>
      </c>
      <c r="K762" s="49"/>
      <c r="L762" s="45">
        <v>2</v>
      </c>
      <c r="M762" s="46">
        <v>10.5</v>
      </c>
      <c r="N762" s="46">
        <v>1.5</v>
      </c>
      <c r="O762" s="47">
        <v>0.15</v>
      </c>
    </row>
    <row r="763" spans="1:15" x14ac:dyDescent="0.25">
      <c r="A763" s="95" t="s">
        <v>81</v>
      </c>
      <c r="B763" s="95"/>
      <c r="C763" s="50">
        <v>225</v>
      </c>
      <c r="D763" s="47">
        <v>6.38</v>
      </c>
      <c r="E763" s="47">
        <v>12.65</v>
      </c>
      <c r="F763" s="47">
        <v>37.229999999999997</v>
      </c>
      <c r="G763" s="46">
        <v>293.5</v>
      </c>
      <c r="H763" s="47">
        <v>7.0000000000000007E-2</v>
      </c>
      <c r="I763" s="46">
        <v>1.8</v>
      </c>
      <c r="J763" s="46">
        <v>41.5</v>
      </c>
      <c r="K763" s="49"/>
      <c r="L763" s="45">
        <v>244</v>
      </c>
      <c r="M763" s="46">
        <v>198.5</v>
      </c>
      <c r="N763" s="46">
        <v>31.5</v>
      </c>
      <c r="O763" s="47">
        <v>0.35</v>
      </c>
    </row>
    <row r="764" spans="1:15" x14ac:dyDescent="0.25">
      <c r="A764" s="95" t="s">
        <v>82</v>
      </c>
      <c r="B764" s="95"/>
      <c r="C764" s="48">
        <v>2915</v>
      </c>
      <c r="D764" s="47">
        <v>108.64</v>
      </c>
      <c r="E764" s="47">
        <v>112.41</v>
      </c>
      <c r="F764" s="47">
        <v>378.15</v>
      </c>
      <c r="G764" s="47">
        <v>2964.32</v>
      </c>
      <c r="H764" s="47">
        <v>1.96</v>
      </c>
      <c r="I764" s="47">
        <v>202.84</v>
      </c>
      <c r="J764" s="47">
        <v>8684.92</v>
      </c>
      <c r="K764" s="47">
        <v>19.57</v>
      </c>
      <c r="L764" s="47">
        <v>1001.82</v>
      </c>
      <c r="M764" s="47">
        <v>1939.48</v>
      </c>
      <c r="N764" s="47">
        <v>373.44</v>
      </c>
      <c r="O764" s="47">
        <v>32.75</v>
      </c>
    </row>
    <row r="765" spans="1:15" s="34" customFormat="1" x14ac:dyDescent="0.25">
      <c r="A765" s="29" t="s">
        <v>64</v>
      </c>
      <c r="B765" s="37">
        <v>3</v>
      </c>
      <c r="C765" s="30"/>
      <c r="D765" s="30"/>
      <c r="E765" s="30"/>
      <c r="F765" s="31"/>
      <c r="G765" s="31"/>
      <c r="H765" s="30"/>
      <c r="I765" s="30"/>
      <c r="J765" s="30"/>
      <c r="K765" s="30"/>
      <c r="L765" s="30"/>
      <c r="M765" s="30"/>
      <c r="N765" s="32"/>
      <c r="O765" s="33"/>
    </row>
    <row r="766" spans="1:15" s="34" customFormat="1" x14ac:dyDescent="0.25">
      <c r="A766" s="29" t="s">
        <v>62</v>
      </c>
      <c r="B766" s="38" t="s">
        <v>108</v>
      </c>
      <c r="C766" s="37"/>
      <c r="D766" s="30"/>
      <c r="E766" s="30"/>
      <c r="F766" s="31"/>
      <c r="G766" s="31"/>
      <c r="H766" s="30"/>
      <c r="I766" s="30"/>
      <c r="J766" s="30"/>
      <c r="K766" s="30"/>
      <c r="L766" s="30"/>
      <c r="M766" s="30"/>
      <c r="N766" s="32"/>
      <c r="O766" s="33"/>
    </row>
    <row r="767" spans="1:15" x14ac:dyDescent="0.25">
      <c r="A767" s="97" t="s">
        <v>65</v>
      </c>
      <c r="B767" s="99" t="s">
        <v>66</v>
      </c>
      <c r="C767" s="99" t="s">
        <v>26</v>
      </c>
      <c r="D767" s="96" t="s">
        <v>27</v>
      </c>
      <c r="E767" s="96"/>
      <c r="F767" s="96"/>
      <c r="G767" s="99" t="s">
        <v>28</v>
      </c>
      <c r="H767" s="96" t="s">
        <v>29</v>
      </c>
      <c r="I767" s="96"/>
      <c r="J767" s="96"/>
      <c r="K767" s="96"/>
      <c r="L767" s="96" t="s">
        <v>30</v>
      </c>
      <c r="M767" s="96"/>
      <c r="N767" s="96"/>
      <c r="O767" s="96"/>
    </row>
    <row r="768" spans="1:15" x14ac:dyDescent="0.25">
      <c r="A768" s="98"/>
      <c r="B768" s="100"/>
      <c r="C768" s="101"/>
      <c r="D768" s="39" t="s">
        <v>31</v>
      </c>
      <c r="E768" s="39" t="s">
        <v>32</v>
      </c>
      <c r="F768" s="39" t="s">
        <v>33</v>
      </c>
      <c r="G768" s="101"/>
      <c r="H768" s="39" t="s">
        <v>34</v>
      </c>
      <c r="I768" s="39" t="s">
        <v>35</v>
      </c>
      <c r="J768" s="39" t="s">
        <v>36</v>
      </c>
      <c r="K768" s="39" t="s">
        <v>37</v>
      </c>
      <c r="L768" s="39" t="s">
        <v>38</v>
      </c>
      <c r="M768" s="39" t="s">
        <v>39</v>
      </c>
      <c r="N768" s="39" t="s">
        <v>40</v>
      </c>
      <c r="O768" s="39" t="s">
        <v>41</v>
      </c>
    </row>
    <row r="769" spans="1:15" x14ac:dyDescent="0.25">
      <c r="A769" s="40">
        <v>1</v>
      </c>
      <c r="B769" s="40">
        <v>2</v>
      </c>
      <c r="C769" s="40">
        <v>3</v>
      </c>
      <c r="D769" s="40">
        <v>4</v>
      </c>
      <c r="E769" s="40">
        <v>5</v>
      </c>
      <c r="F769" s="40">
        <v>6</v>
      </c>
      <c r="G769" s="40">
        <v>7</v>
      </c>
      <c r="H769" s="40">
        <v>8</v>
      </c>
      <c r="I769" s="40">
        <v>9</v>
      </c>
      <c r="J769" s="40">
        <v>10</v>
      </c>
      <c r="K769" s="40">
        <v>11</v>
      </c>
      <c r="L769" s="40">
        <v>12</v>
      </c>
      <c r="M769" s="40">
        <v>13</v>
      </c>
      <c r="N769" s="40">
        <v>14</v>
      </c>
      <c r="O769" s="40">
        <v>15</v>
      </c>
    </row>
    <row r="770" spans="1:15" x14ac:dyDescent="0.25">
      <c r="A770" s="94" t="s">
        <v>0</v>
      </c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</row>
    <row r="771" spans="1:15" x14ac:dyDescent="0.25">
      <c r="A771" s="41" t="s">
        <v>206</v>
      </c>
      <c r="B771" s="42" t="s">
        <v>171</v>
      </c>
      <c r="C771" s="41">
        <v>200</v>
      </c>
      <c r="D771" s="43">
        <v>8.7899999999999991</v>
      </c>
      <c r="E771" s="43">
        <v>6.36</v>
      </c>
      <c r="F771" s="43">
        <v>43.74</v>
      </c>
      <c r="G771" s="44">
        <v>268.2</v>
      </c>
      <c r="H771" s="43">
        <v>0.25</v>
      </c>
      <c r="I771" s="44">
        <v>1.3</v>
      </c>
      <c r="J771" s="43">
        <v>37.03</v>
      </c>
      <c r="K771" s="43">
        <v>0.28000000000000003</v>
      </c>
      <c r="L771" s="43">
        <v>136.11000000000001</v>
      </c>
      <c r="M771" s="43">
        <v>210.03</v>
      </c>
      <c r="N771" s="43">
        <v>56.43</v>
      </c>
      <c r="O771" s="43">
        <v>1.51</v>
      </c>
    </row>
    <row r="772" spans="1:15" x14ac:dyDescent="0.25">
      <c r="A772" s="41" t="s">
        <v>234</v>
      </c>
      <c r="B772" s="42" t="s">
        <v>195</v>
      </c>
      <c r="C772" s="41">
        <v>165</v>
      </c>
      <c r="D772" s="43">
        <v>22.85</v>
      </c>
      <c r="E772" s="43">
        <v>12.96</v>
      </c>
      <c r="F772" s="43">
        <v>24.33</v>
      </c>
      <c r="G772" s="43">
        <v>309.74</v>
      </c>
      <c r="H772" s="43">
        <v>0.08</v>
      </c>
      <c r="I772" s="43">
        <v>0.92</v>
      </c>
      <c r="J772" s="43">
        <v>111</v>
      </c>
      <c r="K772" s="43">
        <v>0.47</v>
      </c>
      <c r="L772" s="43">
        <v>220.47</v>
      </c>
      <c r="M772" s="43">
        <v>298.10000000000002</v>
      </c>
      <c r="N772" s="43">
        <v>31.79</v>
      </c>
      <c r="O772" s="43">
        <v>0.97</v>
      </c>
    </row>
    <row r="773" spans="1:15" x14ac:dyDescent="0.25">
      <c r="A773" s="41" t="s">
        <v>222</v>
      </c>
      <c r="B773" s="42" t="s">
        <v>46</v>
      </c>
      <c r="C773" s="41">
        <v>10</v>
      </c>
      <c r="D773" s="43">
        <v>0.08</v>
      </c>
      <c r="E773" s="43">
        <v>7.25</v>
      </c>
      <c r="F773" s="43">
        <v>0.13</v>
      </c>
      <c r="G773" s="44">
        <v>66.099999999999994</v>
      </c>
      <c r="H773" s="20"/>
      <c r="I773" s="20"/>
      <c r="J773" s="41">
        <v>45</v>
      </c>
      <c r="K773" s="44">
        <v>0.1</v>
      </c>
      <c r="L773" s="44">
        <v>2.4</v>
      </c>
      <c r="M773" s="41">
        <v>3</v>
      </c>
      <c r="N773" s="43">
        <v>0.05</v>
      </c>
      <c r="O773" s="43">
        <v>0.03</v>
      </c>
    </row>
    <row r="774" spans="1:15" x14ac:dyDescent="0.25">
      <c r="A774" s="41" t="s">
        <v>208</v>
      </c>
      <c r="B774" s="42" t="s">
        <v>68</v>
      </c>
      <c r="C774" s="41">
        <v>200</v>
      </c>
      <c r="D774" s="43">
        <v>3.58</v>
      </c>
      <c r="E774" s="43">
        <v>2.85</v>
      </c>
      <c r="F774" s="43">
        <v>14.71</v>
      </c>
      <c r="G774" s="43">
        <v>100.06</v>
      </c>
      <c r="H774" s="43">
        <v>0.04</v>
      </c>
      <c r="I774" s="43">
        <v>1.17</v>
      </c>
      <c r="J774" s="43">
        <v>19.920000000000002</v>
      </c>
      <c r="K774" s="44">
        <v>0.1</v>
      </c>
      <c r="L774" s="43">
        <v>113.42</v>
      </c>
      <c r="M774" s="44">
        <v>107.2</v>
      </c>
      <c r="N774" s="44">
        <v>29.6</v>
      </c>
      <c r="O774" s="41">
        <v>1</v>
      </c>
    </row>
    <row r="775" spans="1:15" x14ac:dyDescent="0.25">
      <c r="A775" s="41"/>
      <c r="B775" s="42" t="s">
        <v>42</v>
      </c>
      <c r="C775" s="41">
        <v>50</v>
      </c>
      <c r="D775" s="43">
        <v>3.95</v>
      </c>
      <c r="E775" s="44">
        <v>0.5</v>
      </c>
      <c r="F775" s="43">
        <v>24.15</v>
      </c>
      <c r="G775" s="44">
        <v>117.5</v>
      </c>
      <c r="H775" s="43">
        <v>0.08</v>
      </c>
      <c r="I775" s="20"/>
      <c r="J775" s="20"/>
      <c r="K775" s="43">
        <v>0.65</v>
      </c>
      <c r="L775" s="44">
        <v>11.5</v>
      </c>
      <c r="M775" s="44">
        <v>43.5</v>
      </c>
      <c r="N775" s="44">
        <v>16.5</v>
      </c>
      <c r="O775" s="41">
        <v>1</v>
      </c>
    </row>
    <row r="776" spans="1:15" x14ac:dyDescent="0.25">
      <c r="A776" s="95" t="s">
        <v>69</v>
      </c>
      <c r="B776" s="95"/>
      <c r="C776" s="40">
        <v>625</v>
      </c>
      <c r="D776" s="43">
        <v>39.25</v>
      </c>
      <c r="E776" s="43">
        <v>29.92</v>
      </c>
      <c r="F776" s="43">
        <v>107.06</v>
      </c>
      <c r="G776" s="44">
        <v>861.6</v>
      </c>
      <c r="H776" s="43">
        <v>0.45</v>
      </c>
      <c r="I776" s="43">
        <v>3.39</v>
      </c>
      <c r="J776" s="43">
        <v>212.95</v>
      </c>
      <c r="K776" s="44">
        <v>1.6</v>
      </c>
      <c r="L776" s="44">
        <v>483.9</v>
      </c>
      <c r="M776" s="43">
        <v>661.83</v>
      </c>
      <c r="N776" s="43">
        <v>134.37</v>
      </c>
      <c r="O776" s="43">
        <v>4.51</v>
      </c>
    </row>
    <row r="777" spans="1:15" x14ac:dyDescent="0.25">
      <c r="A777" s="94" t="s">
        <v>8</v>
      </c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</row>
    <row r="778" spans="1:15" x14ac:dyDescent="0.25">
      <c r="A778" s="41" t="s">
        <v>216</v>
      </c>
      <c r="B778" s="42" t="s">
        <v>76</v>
      </c>
      <c r="C778" s="41">
        <v>100</v>
      </c>
      <c r="D778" s="43">
        <v>1.41</v>
      </c>
      <c r="E778" s="43">
        <v>5.19</v>
      </c>
      <c r="F778" s="43">
        <v>4.75</v>
      </c>
      <c r="G778" s="44">
        <v>71.099999999999994</v>
      </c>
      <c r="H778" s="43">
        <v>0.06</v>
      </c>
      <c r="I778" s="44">
        <v>15.1</v>
      </c>
      <c r="J778" s="41">
        <v>8</v>
      </c>
      <c r="K778" s="43">
        <v>2.39</v>
      </c>
      <c r="L778" s="43">
        <v>40.33</v>
      </c>
      <c r="M778" s="43">
        <v>67.150000000000006</v>
      </c>
      <c r="N778" s="43">
        <v>24.72</v>
      </c>
      <c r="O778" s="43">
        <v>1.03</v>
      </c>
    </row>
    <row r="779" spans="1:15" x14ac:dyDescent="0.25">
      <c r="A779" s="41" t="s">
        <v>270</v>
      </c>
      <c r="B779" s="42" t="s">
        <v>172</v>
      </c>
      <c r="C779" s="41">
        <v>250</v>
      </c>
      <c r="D779" s="43">
        <v>4.38</v>
      </c>
      <c r="E779" s="43">
        <v>7.11</v>
      </c>
      <c r="F779" s="43">
        <v>17.93</v>
      </c>
      <c r="G779" s="43">
        <v>153.54</v>
      </c>
      <c r="H779" s="43">
        <v>0.09</v>
      </c>
      <c r="I779" s="44">
        <v>12.5</v>
      </c>
      <c r="J779" s="43">
        <v>201.65</v>
      </c>
      <c r="K779" s="43">
        <v>2.36</v>
      </c>
      <c r="L779" s="43">
        <v>13.94</v>
      </c>
      <c r="M779" s="43">
        <v>58.68</v>
      </c>
      <c r="N779" s="43">
        <v>22.96</v>
      </c>
      <c r="O779" s="43">
        <v>0.76</v>
      </c>
    </row>
    <row r="780" spans="1:15" ht="28.55" x14ac:dyDescent="0.25">
      <c r="A780" s="41" t="s">
        <v>266</v>
      </c>
      <c r="B780" s="42" t="s">
        <v>193</v>
      </c>
      <c r="C780" s="41">
        <v>170</v>
      </c>
      <c r="D780" s="43">
        <v>21.330000000000002</v>
      </c>
      <c r="E780" s="43">
        <v>16.48</v>
      </c>
      <c r="F780" s="43">
        <v>17.28</v>
      </c>
      <c r="G780" s="43">
        <v>304.94</v>
      </c>
      <c r="H780" s="43">
        <v>0.75</v>
      </c>
      <c r="I780" s="43">
        <v>4.6500000000000004</v>
      </c>
      <c r="J780" s="43">
        <v>8.6199999999999992</v>
      </c>
      <c r="K780" s="43">
        <v>1.86</v>
      </c>
      <c r="L780" s="43">
        <v>31.46</v>
      </c>
      <c r="M780" s="43">
        <v>225.54</v>
      </c>
      <c r="N780" s="43">
        <v>34.15</v>
      </c>
      <c r="O780" s="43">
        <v>2.93</v>
      </c>
    </row>
    <row r="781" spans="1:15" x14ac:dyDescent="0.25">
      <c r="A781" s="41" t="s">
        <v>267</v>
      </c>
      <c r="B781" s="42" t="s">
        <v>178</v>
      </c>
      <c r="C781" s="41">
        <v>180</v>
      </c>
      <c r="D781" s="43">
        <v>6.31</v>
      </c>
      <c r="E781" s="43">
        <v>4.37</v>
      </c>
      <c r="F781" s="43">
        <v>40.25</v>
      </c>
      <c r="G781" s="43">
        <v>225.71</v>
      </c>
      <c r="H781" s="44">
        <v>0.1</v>
      </c>
      <c r="I781" s="20"/>
      <c r="J781" s="44">
        <v>22.5</v>
      </c>
      <c r="K781" s="43">
        <v>0.91</v>
      </c>
      <c r="L781" s="43">
        <v>13.87</v>
      </c>
      <c r="M781" s="43">
        <v>51.47</v>
      </c>
      <c r="N781" s="43">
        <v>9.26</v>
      </c>
      <c r="O781" s="43">
        <v>0.94</v>
      </c>
    </row>
    <row r="782" spans="1:15" x14ac:dyDescent="0.25">
      <c r="A782" s="41" t="s">
        <v>268</v>
      </c>
      <c r="B782" s="42" t="s">
        <v>109</v>
      </c>
      <c r="C782" s="41">
        <v>200</v>
      </c>
      <c r="D782" s="43">
        <v>0.54</v>
      </c>
      <c r="E782" s="43">
        <v>0.22</v>
      </c>
      <c r="F782" s="43">
        <v>17.71</v>
      </c>
      <c r="G782" s="43">
        <v>85.34</v>
      </c>
      <c r="H782" s="43">
        <v>0.01</v>
      </c>
      <c r="I782" s="41">
        <v>160</v>
      </c>
      <c r="J782" s="43">
        <v>130.72</v>
      </c>
      <c r="K782" s="43">
        <v>0.61</v>
      </c>
      <c r="L782" s="44">
        <v>9.9</v>
      </c>
      <c r="M782" s="43">
        <v>2.72</v>
      </c>
      <c r="N782" s="43">
        <v>2.72</v>
      </c>
      <c r="O782" s="43">
        <v>0.51</v>
      </c>
    </row>
    <row r="783" spans="1:15" x14ac:dyDescent="0.25">
      <c r="A783" s="41"/>
      <c r="B783" s="42" t="s">
        <v>42</v>
      </c>
      <c r="C783" s="41">
        <v>40</v>
      </c>
      <c r="D783" s="43">
        <v>3.16</v>
      </c>
      <c r="E783" s="44">
        <v>0.4</v>
      </c>
      <c r="F783" s="43">
        <v>19.32</v>
      </c>
      <c r="G783" s="41">
        <v>94</v>
      </c>
      <c r="H783" s="43">
        <v>0.06</v>
      </c>
      <c r="I783" s="20"/>
      <c r="J783" s="20"/>
      <c r="K783" s="43">
        <v>0.52</v>
      </c>
      <c r="L783" s="44">
        <v>9.1999999999999993</v>
      </c>
      <c r="M783" s="44">
        <v>34.799999999999997</v>
      </c>
      <c r="N783" s="44">
        <v>13.2</v>
      </c>
      <c r="O783" s="44">
        <v>0.8</v>
      </c>
    </row>
    <row r="784" spans="1:15" x14ac:dyDescent="0.25">
      <c r="A784" s="41"/>
      <c r="B784" s="42" t="s">
        <v>43</v>
      </c>
      <c r="C784" s="41">
        <v>60</v>
      </c>
      <c r="D784" s="43">
        <v>3.36</v>
      </c>
      <c r="E784" s="43">
        <v>0.66</v>
      </c>
      <c r="F784" s="43">
        <v>29.64</v>
      </c>
      <c r="G784" s="44">
        <v>118.8</v>
      </c>
      <c r="H784" s="44">
        <v>0.1</v>
      </c>
      <c r="I784" s="20"/>
      <c r="J784" s="20"/>
      <c r="K784" s="43">
        <v>0.84</v>
      </c>
      <c r="L784" s="44">
        <v>17.399999999999999</v>
      </c>
      <c r="M784" s="41">
        <v>90</v>
      </c>
      <c r="N784" s="44">
        <v>28.2</v>
      </c>
      <c r="O784" s="43">
        <v>2.34</v>
      </c>
    </row>
    <row r="785" spans="1:15" x14ac:dyDescent="0.25">
      <c r="A785" s="95" t="s">
        <v>73</v>
      </c>
      <c r="B785" s="95"/>
      <c r="C785" s="51">
        <v>1000</v>
      </c>
      <c r="D785" s="43">
        <v>40.49</v>
      </c>
      <c r="E785" s="43">
        <v>34.43</v>
      </c>
      <c r="F785" s="43">
        <v>146.88</v>
      </c>
      <c r="G785" s="43">
        <v>1053.43</v>
      </c>
      <c r="H785" s="43">
        <v>1.17</v>
      </c>
      <c r="I785" s="43">
        <v>192.25</v>
      </c>
      <c r="J785" s="43">
        <v>371.49</v>
      </c>
      <c r="K785" s="43">
        <v>9.49</v>
      </c>
      <c r="L785" s="44">
        <v>136.1</v>
      </c>
      <c r="M785" s="43">
        <v>530.36</v>
      </c>
      <c r="N785" s="43">
        <v>135.21</v>
      </c>
      <c r="O785" s="43">
        <v>9.31</v>
      </c>
    </row>
    <row r="786" spans="1:15" x14ac:dyDescent="0.25">
      <c r="A786" s="94" t="s">
        <v>9</v>
      </c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</row>
    <row r="787" spans="1:15" x14ac:dyDescent="0.25">
      <c r="A787" s="41" t="s">
        <v>254</v>
      </c>
      <c r="B787" s="42" t="s">
        <v>148</v>
      </c>
      <c r="C787" s="41">
        <v>60</v>
      </c>
      <c r="D787" s="43">
        <v>4.29</v>
      </c>
      <c r="E787" s="43">
        <v>2.34</v>
      </c>
      <c r="F787" s="43">
        <v>30.42</v>
      </c>
      <c r="G787" s="43">
        <v>160.19</v>
      </c>
      <c r="H787" s="43">
        <v>7.0000000000000007E-2</v>
      </c>
      <c r="I787" s="44">
        <v>0.4</v>
      </c>
      <c r="J787" s="44">
        <v>77.7</v>
      </c>
      <c r="K787" s="43">
        <v>1.04</v>
      </c>
      <c r="L787" s="43">
        <v>24.66</v>
      </c>
      <c r="M787" s="44">
        <v>51.5</v>
      </c>
      <c r="N787" s="43">
        <v>16.11</v>
      </c>
      <c r="O787" s="43">
        <v>0.82</v>
      </c>
    </row>
    <row r="788" spans="1:15" x14ac:dyDescent="0.25">
      <c r="A788" s="41" t="s">
        <v>215</v>
      </c>
      <c r="B788" s="42" t="s">
        <v>44</v>
      </c>
      <c r="C788" s="41">
        <v>200</v>
      </c>
      <c r="D788" s="44">
        <v>0.8</v>
      </c>
      <c r="E788" s="44">
        <v>0.6</v>
      </c>
      <c r="F788" s="44">
        <v>20.6</v>
      </c>
      <c r="G788" s="41">
        <v>94</v>
      </c>
      <c r="H788" s="43">
        <v>0.04</v>
      </c>
      <c r="I788" s="41">
        <v>10</v>
      </c>
      <c r="J788" s="41">
        <v>4</v>
      </c>
      <c r="K788" s="44">
        <v>0.8</v>
      </c>
      <c r="L788" s="41">
        <v>38</v>
      </c>
      <c r="M788" s="41">
        <v>32</v>
      </c>
      <c r="N788" s="41">
        <v>24</v>
      </c>
      <c r="O788" s="44">
        <v>4.5999999999999996</v>
      </c>
    </row>
    <row r="789" spans="1:15" x14ac:dyDescent="0.25">
      <c r="A789" s="41"/>
      <c r="B789" s="42" t="s">
        <v>75</v>
      </c>
      <c r="C789" s="41">
        <v>200</v>
      </c>
      <c r="D789" s="41">
        <v>1</v>
      </c>
      <c r="E789" s="44">
        <v>0.2</v>
      </c>
      <c r="F789" s="44">
        <v>20.2</v>
      </c>
      <c r="G789" s="41">
        <v>92</v>
      </c>
      <c r="H789" s="43">
        <v>0.02</v>
      </c>
      <c r="I789" s="41">
        <v>4</v>
      </c>
      <c r="J789" s="20"/>
      <c r="K789" s="44">
        <v>0.2</v>
      </c>
      <c r="L789" s="41">
        <v>14</v>
      </c>
      <c r="M789" s="41">
        <v>14</v>
      </c>
      <c r="N789" s="41">
        <v>8</v>
      </c>
      <c r="O789" s="44">
        <v>2.8</v>
      </c>
    </row>
    <row r="790" spans="1:15" x14ac:dyDescent="0.25">
      <c r="A790" s="95" t="s">
        <v>205</v>
      </c>
      <c r="B790" s="95"/>
      <c r="C790" s="40">
        <v>460</v>
      </c>
      <c r="D790" s="43">
        <v>6.09</v>
      </c>
      <c r="E790" s="43">
        <v>3.14</v>
      </c>
      <c r="F790" s="43">
        <v>71.22</v>
      </c>
      <c r="G790" s="43">
        <v>346.19</v>
      </c>
      <c r="H790" s="43">
        <v>0.13</v>
      </c>
      <c r="I790" s="44">
        <v>14.4</v>
      </c>
      <c r="J790" s="44">
        <v>81.7</v>
      </c>
      <c r="K790" s="43">
        <v>2.04</v>
      </c>
      <c r="L790" s="43">
        <v>76.66</v>
      </c>
      <c r="M790" s="44">
        <v>97.5</v>
      </c>
      <c r="N790" s="43">
        <v>48.11</v>
      </c>
      <c r="O790" s="43">
        <v>8.2200000000000006</v>
      </c>
    </row>
    <row r="791" spans="1:15" x14ac:dyDescent="0.25">
      <c r="A791" s="94" t="s">
        <v>10</v>
      </c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</row>
    <row r="792" spans="1:15" x14ac:dyDescent="0.25">
      <c r="A792" s="41" t="s">
        <v>307</v>
      </c>
      <c r="B792" s="42" t="s">
        <v>132</v>
      </c>
      <c r="C792" s="41">
        <v>100</v>
      </c>
      <c r="D792" s="43">
        <v>1.78</v>
      </c>
      <c r="E792" s="43">
        <v>5.48</v>
      </c>
      <c r="F792" s="41">
        <v>7</v>
      </c>
      <c r="G792" s="43">
        <v>84.18</v>
      </c>
      <c r="H792" s="43">
        <v>0.03</v>
      </c>
      <c r="I792" s="43">
        <v>24.58</v>
      </c>
      <c r="J792" s="44">
        <v>341.5</v>
      </c>
      <c r="K792" s="43">
        <v>2.33</v>
      </c>
      <c r="L792" s="43">
        <v>32.67</v>
      </c>
      <c r="M792" s="43">
        <v>40.07</v>
      </c>
      <c r="N792" s="44">
        <v>18.399999999999999</v>
      </c>
      <c r="O792" s="43">
        <v>0.55000000000000004</v>
      </c>
    </row>
    <row r="793" spans="1:15" x14ac:dyDescent="0.25">
      <c r="A793" s="41" t="s">
        <v>298</v>
      </c>
      <c r="B793" s="42" t="s">
        <v>128</v>
      </c>
      <c r="C793" s="41">
        <v>350</v>
      </c>
      <c r="D793" s="43">
        <v>31.01</v>
      </c>
      <c r="E793" s="43">
        <v>18.809999999999999</v>
      </c>
      <c r="F793" s="43">
        <v>49.66</v>
      </c>
      <c r="G793" s="43">
        <v>492.13</v>
      </c>
      <c r="H793" s="44">
        <v>0.5</v>
      </c>
      <c r="I793" s="43">
        <v>60.44</v>
      </c>
      <c r="J793" s="43">
        <v>127.45</v>
      </c>
      <c r="K793" s="43">
        <v>1.98</v>
      </c>
      <c r="L793" s="43">
        <v>81.61</v>
      </c>
      <c r="M793" s="43">
        <v>509.63</v>
      </c>
      <c r="N793" s="43">
        <v>115.62</v>
      </c>
      <c r="O793" s="43">
        <v>3.62</v>
      </c>
    </row>
    <row r="794" spans="1:15" x14ac:dyDescent="0.25">
      <c r="A794" s="41" t="s">
        <v>233</v>
      </c>
      <c r="B794" s="42" t="s">
        <v>98</v>
      </c>
      <c r="C794" s="41">
        <v>200</v>
      </c>
      <c r="D794" s="44">
        <v>0.2</v>
      </c>
      <c r="E794" s="43">
        <v>0.02</v>
      </c>
      <c r="F794" s="43">
        <v>10.050000000000001</v>
      </c>
      <c r="G794" s="43">
        <v>41.42</v>
      </c>
      <c r="H794" s="20"/>
      <c r="I794" s="44">
        <v>0.1</v>
      </c>
      <c r="J794" s="44">
        <v>0.5</v>
      </c>
      <c r="K794" s="20"/>
      <c r="L794" s="43">
        <v>5.25</v>
      </c>
      <c r="M794" s="43">
        <v>8.24</v>
      </c>
      <c r="N794" s="44">
        <v>4.4000000000000004</v>
      </c>
      <c r="O794" s="43">
        <v>0.85</v>
      </c>
    </row>
    <row r="795" spans="1:15" x14ac:dyDescent="0.25">
      <c r="A795" s="41"/>
      <c r="B795" s="42" t="s">
        <v>42</v>
      </c>
      <c r="C795" s="41">
        <v>50</v>
      </c>
      <c r="D795" s="43">
        <v>3.95</v>
      </c>
      <c r="E795" s="44">
        <v>0.5</v>
      </c>
      <c r="F795" s="43">
        <v>24.15</v>
      </c>
      <c r="G795" s="44">
        <v>117.5</v>
      </c>
      <c r="H795" s="43">
        <v>0.08</v>
      </c>
      <c r="I795" s="20"/>
      <c r="J795" s="20"/>
      <c r="K795" s="43">
        <v>0.65</v>
      </c>
      <c r="L795" s="44">
        <v>11.5</v>
      </c>
      <c r="M795" s="44">
        <v>43.5</v>
      </c>
      <c r="N795" s="44">
        <v>16.5</v>
      </c>
      <c r="O795" s="41">
        <v>1</v>
      </c>
    </row>
    <row r="796" spans="1:15" x14ac:dyDescent="0.25">
      <c r="A796" s="95" t="s">
        <v>79</v>
      </c>
      <c r="B796" s="95"/>
      <c r="C796" s="40">
        <v>700</v>
      </c>
      <c r="D796" s="43">
        <v>36.94</v>
      </c>
      <c r="E796" s="43">
        <v>24.81</v>
      </c>
      <c r="F796" s="43">
        <v>90.86</v>
      </c>
      <c r="G796" s="43">
        <v>735.23</v>
      </c>
      <c r="H796" s="43">
        <v>0.61</v>
      </c>
      <c r="I796" s="43">
        <v>85.12</v>
      </c>
      <c r="J796" s="43">
        <v>469.45</v>
      </c>
      <c r="K796" s="43">
        <v>4.96</v>
      </c>
      <c r="L796" s="43">
        <v>131.03</v>
      </c>
      <c r="M796" s="43">
        <v>601.44000000000005</v>
      </c>
      <c r="N796" s="43">
        <v>154.91999999999999</v>
      </c>
      <c r="O796" s="43">
        <v>6.02</v>
      </c>
    </row>
    <row r="797" spans="1:15" x14ac:dyDescent="0.25">
      <c r="A797" s="94" t="s">
        <v>11</v>
      </c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</row>
    <row r="798" spans="1:15" x14ac:dyDescent="0.25">
      <c r="A798" s="41"/>
      <c r="B798" s="42" t="s">
        <v>129</v>
      </c>
      <c r="C798" s="41">
        <v>200</v>
      </c>
      <c r="D798" s="44">
        <v>5.8</v>
      </c>
      <c r="E798" s="41">
        <v>5</v>
      </c>
      <c r="F798" s="41">
        <v>8</v>
      </c>
      <c r="G798" s="41">
        <v>106</v>
      </c>
      <c r="H798" s="43">
        <v>0.08</v>
      </c>
      <c r="I798" s="44">
        <v>1.4</v>
      </c>
      <c r="J798" s="41">
        <v>40</v>
      </c>
      <c r="K798" s="20"/>
      <c r="L798" s="41">
        <v>240</v>
      </c>
      <c r="M798" s="41">
        <v>180</v>
      </c>
      <c r="N798" s="41">
        <v>28</v>
      </c>
      <c r="O798" s="44">
        <v>0.2</v>
      </c>
    </row>
    <row r="799" spans="1:15" x14ac:dyDescent="0.25">
      <c r="A799" s="41"/>
      <c r="B799" s="42" t="s">
        <v>45</v>
      </c>
      <c r="C799" s="41">
        <v>25</v>
      </c>
      <c r="D799" s="43">
        <v>1.88</v>
      </c>
      <c r="E799" s="43">
        <v>2.4500000000000002</v>
      </c>
      <c r="F799" s="44">
        <v>18.600000000000001</v>
      </c>
      <c r="G799" s="43">
        <v>104.25</v>
      </c>
      <c r="H799" s="43">
        <v>0.02</v>
      </c>
      <c r="I799" s="20"/>
      <c r="J799" s="44">
        <v>2.5</v>
      </c>
      <c r="K799" s="20"/>
      <c r="L799" s="43">
        <v>7.25</v>
      </c>
      <c r="M799" s="44">
        <v>22.5</v>
      </c>
      <c r="N799" s="41">
        <v>5</v>
      </c>
      <c r="O799" s="43">
        <v>0.53</v>
      </c>
    </row>
    <row r="800" spans="1:15" x14ac:dyDescent="0.25">
      <c r="A800" s="95" t="s">
        <v>81</v>
      </c>
      <c r="B800" s="95"/>
      <c r="C800" s="40">
        <v>225</v>
      </c>
      <c r="D800" s="43">
        <v>7.68</v>
      </c>
      <c r="E800" s="43">
        <v>7.45</v>
      </c>
      <c r="F800" s="43">
        <v>26.6</v>
      </c>
      <c r="G800" s="43">
        <v>210.25</v>
      </c>
      <c r="H800" s="44">
        <v>0.1</v>
      </c>
      <c r="I800" s="44">
        <v>1.4</v>
      </c>
      <c r="J800" s="44">
        <v>42.5</v>
      </c>
      <c r="K800" s="20"/>
      <c r="L800" s="43">
        <v>247.25</v>
      </c>
      <c r="M800" s="44">
        <v>202.5</v>
      </c>
      <c r="N800" s="41">
        <v>33</v>
      </c>
      <c r="O800" s="43">
        <v>0.73</v>
      </c>
    </row>
    <row r="801" spans="1:15" x14ac:dyDescent="0.25">
      <c r="A801" s="95" t="s">
        <v>82</v>
      </c>
      <c r="B801" s="95"/>
      <c r="C801" s="51">
        <v>3010</v>
      </c>
      <c r="D801" s="43">
        <v>130.44999999999999</v>
      </c>
      <c r="E801" s="43">
        <v>99.75</v>
      </c>
      <c r="F801" s="43">
        <v>442.62</v>
      </c>
      <c r="G801" s="44">
        <v>3206.7</v>
      </c>
      <c r="H801" s="43">
        <v>2.46</v>
      </c>
      <c r="I801" s="43">
        <v>296.56</v>
      </c>
      <c r="J801" s="43">
        <v>1178.0899999999999</v>
      </c>
      <c r="K801" s="43">
        <v>18.09</v>
      </c>
      <c r="L801" s="43">
        <v>1074.94</v>
      </c>
      <c r="M801" s="43">
        <v>2093.63</v>
      </c>
      <c r="N801" s="43">
        <v>505.61</v>
      </c>
      <c r="O801" s="43">
        <v>28.79</v>
      </c>
    </row>
  </sheetData>
  <mergeCells count="380">
    <mergeCell ref="A64:O64"/>
    <mergeCell ref="A68:B68"/>
    <mergeCell ref="A69:O69"/>
    <mergeCell ref="A63:B63"/>
    <mergeCell ref="A54:B54"/>
    <mergeCell ref="A55:O55"/>
    <mergeCell ref="A47:O47"/>
    <mergeCell ref="A44:A45"/>
    <mergeCell ref="B44:B45"/>
    <mergeCell ref="C44:C45"/>
    <mergeCell ref="D44:F44"/>
    <mergeCell ref="G44:G45"/>
    <mergeCell ref="H44:K44"/>
    <mergeCell ref="L44:O44"/>
    <mergeCell ref="A41:B41"/>
    <mergeCell ref="I1:P1"/>
    <mergeCell ref="C2:H2"/>
    <mergeCell ref="A106:B106"/>
    <mergeCell ref="A107:O107"/>
    <mergeCell ref="A101:B101"/>
    <mergeCell ref="A102:O102"/>
    <mergeCell ref="A92:B92"/>
    <mergeCell ref="A93:O93"/>
    <mergeCell ref="L83:O83"/>
    <mergeCell ref="A86:O86"/>
    <mergeCell ref="A83:A84"/>
    <mergeCell ref="B83:B84"/>
    <mergeCell ref="C83:C84"/>
    <mergeCell ref="D83:F83"/>
    <mergeCell ref="G83:G84"/>
    <mergeCell ref="H83:K83"/>
    <mergeCell ref="A139:B139"/>
    <mergeCell ref="A140:O140"/>
    <mergeCell ref="A130:B130"/>
    <mergeCell ref="A131:O131"/>
    <mergeCell ref="L120:O120"/>
    <mergeCell ref="A123:O123"/>
    <mergeCell ref="A120:A121"/>
    <mergeCell ref="B120:B121"/>
    <mergeCell ref="C120:C121"/>
    <mergeCell ref="D120:F120"/>
    <mergeCell ref="G120:G121"/>
    <mergeCell ref="H120:K120"/>
    <mergeCell ref="A258:B258"/>
    <mergeCell ref="A259:O259"/>
    <mergeCell ref="A253:B253"/>
    <mergeCell ref="A254:O254"/>
    <mergeCell ref="A244:B244"/>
    <mergeCell ref="A245:O245"/>
    <mergeCell ref="L235:O235"/>
    <mergeCell ref="A238:O238"/>
    <mergeCell ref="A235:A236"/>
    <mergeCell ref="B235:B236"/>
    <mergeCell ref="C235:C236"/>
    <mergeCell ref="D235:F235"/>
    <mergeCell ref="G235:G236"/>
    <mergeCell ref="H235:K235"/>
    <mergeCell ref="D273:F273"/>
    <mergeCell ref="G273:G274"/>
    <mergeCell ref="H273:K273"/>
    <mergeCell ref="L273:O273"/>
    <mergeCell ref="A321:O321"/>
    <mergeCell ref="A320:B320"/>
    <mergeCell ref="L310:O310"/>
    <mergeCell ref="A313:O313"/>
    <mergeCell ref="A310:A311"/>
    <mergeCell ref="B310:B311"/>
    <mergeCell ref="C310:C311"/>
    <mergeCell ref="D310:F310"/>
    <mergeCell ref="G310:G311"/>
    <mergeCell ref="H310:K310"/>
    <mergeCell ref="A457:B457"/>
    <mergeCell ref="A458:B458"/>
    <mergeCell ref="L425:O425"/>
    <mergeCell ref="A428:O428"/>
    <mergeCell ref="A425:A426"/>
    <mergeCell ref="B425:B426"/>
    <mergeCell ref="C425:C426"/>
    <mergeCell ref="D425:F425"/>
    <mergeCell ref="G425:G426"/>
    <mergeCell ref="H425:K425"/>
    <mergeCell ref="A453:B453"/>
    <mergeCell ref="A454:O454"/>
    <mergeCell ref="A443:O443"/>
    <mergeCell ref="A447:B447"/>
    <mergeCell ref="A448:O448"/>
    <mergeCell ref="A442:B442"/>
    <mergeCell ref="C500:C501"/>
    <mergeCell ref="D500:F500"/>
    <mergeCell ref="G500:G501"/>
    <mergeCell ref="H500:K500"/>
    <mergeCell ref="L500:O500"/>
    <mergeCell ref="A464:O464"/>
    <mergeCell ref="L461:O461"/>
    <mergeCell ref="A461:A462"/>
    <mergeCell ref="B461:B462"/>
    <mergeCell ref="A616:O616"/>
    <mergeCell ref="A613:A614"/>
    <mergeCell ref="B613:B614"/>
    <mergeCell ref="C613:C614"/>
    <mergeCell ref="D613:F613"/>
    <mergeCell ref="G613:G614"/>
    <mergeCell ref="A605:B605"/>
    <mergeCell ref="A606:O606"/>
    <mergeCell ref="H613:K613"/>
    <mergeCell ref="A643:B643"/>
    <mergeCell ref="A644:O644"/>
    <mergeCell ref="A647:B647"/>
    <mergeCell ref="A636:B636"/>
    <mergeCell ref="A637:O637"/>
    <mergeCell ref="A631:B631"/>
    <mergeCell ref="A632:O632"/>
    <mergeCell ref="A622:B622"/>
    <mergeCell ref="A623:O623"/>
    <mergeCell ref="A714:O714"/>
    <mergeCell ref="A713:B713"/>
    <mergeCell ref="A708:B708"/>
    <mergeCell ref="A709:O709"/>
    <mergeCell ref="A699:B699"/>
    <mergeCell ref="A700:O700"/>
    <mergeCell ref="L690:O690"/>
    <mergeCell ref="A693:O693"/>
    <mergeCell ref="A690:A691"/>
    <mergeCell ref="B690:B691"/>
    <mergeCell ref="C690:C691"/>
    <mergeCell ref="D690:F690"/>
    <mergeCell ref="G690:G691"/>
    <mergeCell ref="H690:K690"/>
    <mergeCell ref="A796:B796"/>
    <mergeCell ref="A797:O797"/>
    <mergeCell ref="A800:B800"/>
    <mergeCell ref="A801:B801"/>
    <mergeCell ref="A790:B790"/>
    <mergeCell ref="A791:O791"/>
    <mergeCell ref="A785:B785"/>
    <mergeCell ref="A786:O786"/>
    <mergeCell ref="A776:B776"/>
    <mergeCell ref="A777:O777"/>
    <mergeCell ref="A764:B764"/>
    <mergeCell ref="A759:B759"/>
    <mergeCell ref="A748:O748"/>
    <mergeCell ref="A752:B752"/>
    <mergeCell ref="A753:O753"/>
    <mergeCell ref="A747:B747"/>
    <mergeCell ref="L767:O767"/>
    <mergeCell ref="A770:O770"/>
    <mergeCell ref="A767:A768"/>
    <mergeCell ref="B767:B768"/>
    <mergeCell ref="C767:C768"/>
    <mergeCell ref="D767:F767"/>
    <mergeCell ref="G767:G768"/>
    <mergeCell ref="H767:K767"/>
    <mergeCell ref="A725:B725"/>
    <mergeCell ref="A720:B720"/>
    <mergeCell ref="A721:O721"/>
    <mergeCell ref="A724:B724"/>
    <mergeCell ref="A760:O760"/>
    <mergeCell ref="A763:B763"/>
    <mergeCell ref="A738:B738"/>
    <mergeCell ref="A739:O739"/>
    <mergeCell ref="A731:O731"/>
    <mergeCell ref="A728:A729"/>
    <mergeCell ref="B728:B729"/>
    <mergeCell ref="C728:C729"/>
    <mergeCell ref="D728:F728"/>
    <mergeCell ref="G728:G729"/>
    <mergeCell ref="H728:K728"/>
    <mergeCell ref="L728:O728"/>
    <mergeCell ref="A682:B682"/>
    <mergeCell ref="A683:O683"/>
    <mergeCell ref="A686:B686"/>
    <mergeCell ref="A687:B687"/>
    <mergeCell ref="L613:O613"/>
    <mergeCell ref="A609:B609"/>
    <mergeCell ref="A610:B610"/>
    <mergeCell ref="A599:B599"/>
    <mergeCell ref="A600:O600"/>
    <mergeCell ref="A671:O671"/>
    <mergeCell ref="A675:B675"/>
    <mergeCell ref="A676:O676"/>
    <mergeCell ref="A670:B670"/>
    <mergeCell ref="A648:B648"/>
    <mergeCell ref="A661:B661"/>
    <mergeCell ref="A662:O662"/>
    <mergeCell ref="A654:O654"/>
    <mergeCell ref="A651:A652"/>
    <mergeCell ref="B651:B652"/>
    <mergeCell ref="C651:C652"/>
    <mergeCell ref="D651:F651"/>
    <mergeCell ref="G651:G652"/>
    <mergeCell ref="H651:K651"/>
    <mergeCell ref="L651:O651"/>
    <mergeCell ref="A571:B571"/>
    <mergeCell ref="A572:B572"/>
    <mergeCell ref="A561:O561"/>
    <mergeCell ref="A435:O435"/>
    <mergeCell ref="A497:B497"/>
    <mergeCell ref="A594:B594"/>
    <mergeCell ref="A595:O595"/>
    <mergeCell ref="A585:B585"/>
    <mergeCell ref="A586:O586"/>
    <mergeCell ref="L575:O575"/>
    <mergeCell ref="A578:O578"/>
    <mergeCell ref="A575:A576"/>
    <mergeCell ref="B575:B576"/>
    <mergeCell ref="C575:C576"/>
    <mergeCell ref="D575:F575"/>
    <mergeCell ref="G575:G576"/>
    <mergeCell ref="H575:K575"/>
    <mergeCell ref="A546:B546"/>
    <mergeCell ref="A547:O547"/>
    <mergeCell ref="L537:O537"/>
    <mergeCell ref="A540:O540"/>
    <mergeCell ref="A537:A538"/>
    <mergeCell ref="B537:B538"/>
    <mergeCell ref="C537:C538"/>
    <mergeCell ref="A555:B555"/>
    <mergeCell ref="A556:O556"/>
    <mergeCell ref="A560:B560"/>
    <mergeCell ref="A567:B567"/>
    <mergeCell ref="A568:O568"/>
    <mergeCell ref="D537:F537"/>
    <mergeCell ref="G537:G538"/>
    <mergeCell ref="H537:K537"/>
    <mergeCell ref="A533:B533"/>
    <mergeCell ref="A534:B534"/>
    <mergeCell ref="A529:B529"/>
    <mergeCell ref="A530:O530"/>
    <mergeCell ref="A519:O519"/>
    <mergeCell ref="A523:B523"/>
    <mergeCell ref="A524:O524"/>
    <mergeCell ref="A518:B518"/>
    <mergeCell ref="A509:B509"/>
    <mergeCell ref="A510:O510"/>
    <mergeCell ref="C461:C462"/>
    <mergeCell ref="D461:F461"/>
    <mergeCell ref="A492:B492"/>
    <mergeCell ref="A493:O493"/>
    <mergeCell ref="A496:B496"/>
    <mergeCell ref="A486:O486"/>
    <mergeCell ref="A480:B480"/>
    <mergeCell ref="A481:O481"/>
    <mergeCell ref="A485:B485"/>
    <mergeCell ref="A471:B471"/>
    <mergeCell ref="A472:O472"/>
    <mergeCell ref="G461:G462"/>
    <mergeCell ref="H461:K461"/>
    <mergeCell ref="A503:O503"/>
    <mergeCell ref="A500:A501"/>
    <mergeCell ref="B500:B501"/>
    <mergeCell ref="A406:O406"/>
    <mergeCell ref="A410:B410"/>
    <mergeCell ref="A411:O411"/>
    <mergeCell ref="A434:B434"/>
    <mergeCell ref="A405:B405"/>
    <mergeCell ref="A396:B396"/>
    <mergeCell ref="A397:O397"/>
    <mergeCell ref="L387:O387"/>
    <mergeCell ref="A390:O390"/>
    <mergeCell ref="A387:A388"/>
    <mergeCell ref="B387:B388"/>
    <mergeCell ref="C387:C388"/>
    <mergeCell ref="D387:F387"/>
    <mergeCell ref="G387:G388"/>
    <mergeCell ref="H387:K387"/>
    <mergeCell ref="A418:O418"/>
    <mergeCell ref="A421:B421"/>
    <mergeCell ref="A422:B422"/>
    <mergeCell ref="A417:B417"/>
    <mergeCell ref="A379:B379"/>
    <mergeCell ref="A380:O380"/>
    <mergeCell ref="A383:B383"/>
    <mergeCell ref="A384:B384"/>
    <mergeCell ref="A368:O368"/>
    <mergeCell ref="A372:B372"/>
    <mergeCell ref="A373:O373"/>
    <mergeCell ref="A367:B367"/>
    <mergeCell ref="A358:B358"/>
    <mergeCell ref="A359:O359"/>
    <mergeCell ref="A352:O352"/>
    <mergeCell ref="A349:A350"/>
    <mergeCell ref="B349:B350"/>
    <mergeCell ref="C349:C350"/>
    <mergeCell ref="D349:F349"/>
    <mergeCell ref="G349:G350"/>
    <mergeCell ref="A341:B341"/>
    <mergeCell ref="A342:O342"/>
    <mergeCell ref="A334:B334"/>
    <mergeCell ref="A335:O335"/>
    <mergeCell ref="A329:B329"/>
    <mergeCell ref="A330:O330"/>
    <mergeCell ref="A345:B345"/>
    <mergeCell ref="A346:B346"/>
    <mergeCell ref="H349:K349"/>
    <mergeCell ref="L349:O349"/>
    <mergeCell ref="A269:B269"/>
    <mergeCell ref="A270:B270"/>
    <mergeCell ref="A265:B265"/>
    <mergeCell ref="A266:O266"/>
    <mergeCell ref="A306:B306"/>
    <mergeCell ref="A307:B307"/>
    <mergeCell ref="A302:B302"/>
    <mergeCell ref="A303:O303"/>
    <mergeCell ref="A295:B295"/>
    <mergeCell ref="A296:O296"/>
    <mergeCell ref="A290:B290"/>
    <mergeCell ref="A291:O291"/>
    <mergeCell ref="A282:B282"/>
    <mergeCell ref="A283:O283"/>
    <mergeCell ref="A276:O276"/>
    <mergeCell ref="A273:A274"/>
    <mergeCell ref="B273:B274"/>
    <mergeCell ref="C273:C274"/>
    <mergeCell ref="A227:B227"/>
    <mergeCell ref="A228:O228"/>
    <mergeCell ref="A231:B231"/>
    <mergeCell ref="A232:B232"/>
    <mergeCell ref="A221:O221"/>
    <mergeCell ref="A215:B215"/>
    <mergeCell ref="A216:O216"/>
    <mergeCell ref="A220:B220"/>
    <mergeCell ref="A188:B188"/>
    <mergeCell ref="A189:O189"/>
    <mergeCell ref="A192:B192"/>
    <mergeCell ref="A193:B193"/>
    <mergeCell ref="A206:B206"/>
    <mergeCell ref="A207:O207"/>
    <mergeCell ref="L196:O196"/>
    <mergeCell ref="A199:O199"/>
    <mergeCell ref="A196:A197"/>
    <mergeCell ref="B196:B197"/>
    <mergeCell ref="C196:C197"/>
    <mergeCell ref="D196:F196"/>
    <mergeCell ref="G196:G197"/>
    <mergeCell ref="H196:K196"/>
    <mergeCell ref="A177:O177"/>
    <mergeCell ref="A181:B181"/>
    <mergeCell ref="A182:O182"/>
    <mergeCell ref="A151:B151"/>
    <mergeCell ref="A152:O152"/>
    <mergeCell ref="A155:B155"/>
    <mergeCell ref="A156:B156"/>
    <mergeCell ref="A145:O145"/>
    <mergeCell ref="A112:B112"/>
    <mergeCell ref="A113:O113"/>
    <mergeCell ref="A116:B116"/>
    <mergeCell ref="A117:B117"/>
    <mergeCell ref="A176:B176"/>
    <mergeCell ref="A168:B168"/>
    <mergeCell ref="A169:O169"/>
    <mergeCell ref="L159:O159"/>
    <mergeCell ref="A162:O162"/>
    <mergeCell ref="A159:A160"/>
    <mergeCell ref="B159:B160"/>
    <mergeCell ref="C159:C160"/>
    <mergeCell ref="D159:F159"/>
    <mergeCell ref="G159:G160"/>
    <mergeCell ref="H159:K159"/>
    <mergeCell ref="A144:B144"/>
    <mergeCell ref="A76:O76"/>
    <mergeCell ref="A79:B79"/>
    <mergeCell ref="A80:B80"/>
    <mergeCell ref="A75:B75"/>
    <mergeCell ref="L6:O6"/>
    <mergeCell ref="A9:O9"/>
    <mergeCell ref="A6:A7"/>
    <mergeCell ref="B6:B7"/>
    <mergeCell ref="C6:C7"/>
    <mergeCell ref="D6:F6"/>
    <mergeCell ref="G6:G7"/>
    <mergeCell ref="H6:K6"/>
    <mergeCell ref="A36:B36"/>
    <mergeCell ref="A37:O37"/>
    <mergeCell ref="A40:B40"/>
    <mergeCell ref="A15:B15"/>
    <mergeCell ref="A16:O16"/>
    <mergeCell ref="A29:B29"/>
    <mergeCell ref="A30:O30"/>
    <mergeCell ref="A24:B24"/>
    <mergeCell ref="A25:O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fitToWidth="0" fitToHeight="0" pageOrder="overThenDown" orientation="landscape" r:id="rId1"/>
  <headerFooter alignWithMargins="0"/>
  <rowBreaks count="20" manualBreakCount="20">
    <brk id="41" max="14" man="1"/>
    <brk id="80" max="14" man="1"/>
    <brk id="117" max="14" man="1"/>
    <brk id="156" max="14" man="1"/>
    <brk id="193" max="14" man="1"/>
    <brk id="232" max="14" man="1"/>
    <brk id="270" max="14" man="1"/>
    <brk id="307" max="14" man="1"/>
    <brk id="346" max="14" man="1"/>
    <brk id="384" max="14" man="1"/>
    <brk id="422" max="14" man="1"/>
    <brk id="458" max="14" man="1"/>
    <brk id="497" max="14" man="1"/>
    <brk id="534" max="14" man="1"/>
    <brk id="572" max="14" man="1"/>
    <brk id="610" max="14" man="1"/>
    <brk id="648" max="14" man="1"/>
    <brk id="687" max="14" man="1"/>
    <brk id="725" max="14" man="1"/>
    <brk id="76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R25"/>
  <sheetViews>
    <sheetView view="pageBreakPreview" zoomScale="60" zoomScaleNormal="80" workbookViewId="0">
      <selection activeCell="I23" sqref="I23:P24"/>
    </sheetView>
  </sheetViews>
  <sheetFormatPr defaultColWidth="9.125" defaultRowHeight="14.3" x14ac:dyDescent="0.25"/>
  <cols>
    <col min="1" max="1" width="49.875" style="1" customWidth="1"/>
    <col min="2" max="3" width="9.375" style="1" bestFit="1" customWidth="1"/>
    <col min="4" max="4" width="9.375" style="1" customWidth="1"/>
    <col min="5" max="5" width="9.375" style="1" bestFit="1" customWidth="1"/>
    <col min="6" max="6" width="10.125" style="1" bestFit="1" customWidth="1"/>
    <col min="7" max="8" width="11.625" style="1" customWidth="1"/>
    <col min="9" max="9" width="9.375" style="1" bestFit="1" customWidth="1"/>
    <col min="10" max="10" width="10.125" style="1" bestFit="1" customWidth="1"/>
    <col min="11" max="11" width="11.25" style="1" bestFit="1" customWidth="1"/>
    <col min="12" max="12" width="9.375" style="1" bestFit="1" customWidth="1"/>
    <col min="13" max="13" width="10.125" style="1" bestFit="1" customWidth="1"/>
    <col min="14" max="14" width="11.25" style="1" bestFit="1" customWidth="1"/>
    <col min="15" max="15" width="10.125" style="1" bestFit="1" customWidth="1"/>
    <col min="16" max="16" width="9.25" style="1" bestFit="1" customWidth="1"/>
    <col min="17" max="17" width="11.625" style="1" customWidth="1"/>
    <col min="18" max="16384" width="9.125" style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106" t="s">
        <v>295</v>
      </c>
      <c r="P1" s="107"/>
      <c r="Q1" s="3"/>
    </row>
    <row r="2" spans="1:18" ht="57.75" customHeight="1" x14ac:dyDescent="0.25">
      <c r="A2" s="108" t="s">
        <v>303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53"/>
    </row>
    <row r="3" spans="1:18" x14ac:dyDescent="0.25">
      <c r="A3" s="5" t="s">
        <v>110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"/>
      <c r="O3" s="4"/>
      <c r="P3" s="4"/>
      <c r="Q3" s="6"/>
    </row>
    <row r="4" spans="1:18" x14ac:dyDescent="0.25">
      <c r="A4" s="5" t="s">
        <v>54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/>
      <c r="O4" s="4"/>
      <c r="P4" s="4"/>
      <c r="Q4" s="7"/>
    </row>
    <row r="6" spans="1:18" x14ac:dyDescent="0.25">
      <c r="A6" s="105" t="s">
        <v>204</v>
      </c>
      <c r="B6" s="104" t="s">
        <v>26</v>
      </c>
      <c r="C6" s="104" t="s">
        <v>27</v>
      </c>
      <c r="D6" s="104"/>
      <c r="E6" s="104"/>
      <c r="F6" s="104"/>
      <c r="G6" s="104" t="s">
        <v>28</v>
      </c>
      <c r="H6" s="105" t="s">
        <v>317</v>
      </c>
      <c r="I6" s="104" t="s">
        <v>29</v>
      </c>
      <c r="J6" s="104"/>
      <c r="K6" s="104"/>
      <c r="L6" s="104"/>
      <c r="M6" s="104" t="s">
        <v>30</v>
      </c>
      <c r="N6" s="104"/>
      <c r="O6" s="104"/>
      <c r="P6" s="104"/>
      <c r="Q6" s="109" t="s">
        <v>316</v>
      </c>
    </row>
    <row r="7" spans="1:18" ht="28.55" x14ac:dyDescent="0.25">
      <c r="A7" s="104"/>
      <c r="B7" s="104"/>
      <c r="C7" s="65" t="s">
        <v>314</v>
      </c>
      <c r="D7" s="65" t="s">
        <v>315</v>
      </c>
      <c r="E7" s="27" t="s">
        <v>32</v>
      </c>
      <c r="F7" s="27" t="s">
        <v>33</v>
      </c>
      <c r="G7" s="104"/>
      <c r="H7" s="104"/>
      <c r="I7" s="27" t="s">
        <v>34</v>
      </c>
      <c r="J7" s="27" t="s">
        <v>35</v>
      </c>
      <c r="K7" s="27" t="s">
        <v>36</v>
      </c>
      <c r="L7" s="27" t="s">
        <v>37</v>
      </c>
      <c r="M7" s="27" t="s">
        <v>38</v>
      </c>
      <c r="N7" s="27" t="s">
        <v>39</v>
      </c>
      <c r="O7" s="27" t="s">
        <v>40</v>
      </c>
      <c r="P7" s="27" t="s">
        <v>41</v>
      </c>
      <c r="Q7" s="109"/>
    </row>
    <row r="8" spans="1:18" x14ac:dyDescent="0.25">
      <c r="A8" s="8" t="s">
        <v>50</v>
      </c>
      <c r="B8" s="84">
        <v>613</v>
      </c>
      <c r="C8" s="85">
        <v>33.53</v>
      </c>
      <c r="D8" s="74">
        <v>22.38</v>
      </c>
      <c r="E8" s="85">
        <v>29.07</v>
      </c>
      <c r="F8" s="85">
        <v>89.33</v>
      </c>
      <c r="G8" s="85">
        <v>758.88</v>
      </c>
      <c r="H8" s="66">
        <v>163.12</v>
      </c>
      <c r="I8" s="85">
        <v>0.36</v>
      </c>
      <c r="J8" s="85">
        <v>10.46</v>
      </c>
      <c r="K8" s="85">
        <v>287.75</v>
      </c>
      <c r="L8" s="85">
        <v>2.0099999999999998</v>
      </c>
      <c r="M8" s="85">
        <v>419.35</v>
      </c>
      <c r="N8" s="85">
        <v>562.35</v>
      </c>
      <c r="O8" s="85">
        <v>102.64</v>
      </c>
      <c r="P8" s="85">
        <v>5.15</v>
      </c>
      <c r="Q8" s="66">
        <v>0.21</v>
      </c>
    </row>
    <row r="9" spans="1:18" x14ac:dyDescent="0.25">
      <c r="A9" s="8" t="s">
        <v>51</v>
      </c>
      <c r="B9" s="86"/>
      <c r="C9" s="87">
        <v>37</v>
      </c>
      <c r="D9" s="24">
        <f>D8/C8</f>
        <v>0.66746197435132715</v>
      </c>
      <c r="E9" s="87">
        <v>32</v>
      </c>
      <c r="F9" s="87">
        <v>23</v>
      </c>
      <c r="G9" s="87">
        <v>28</v>
      </c>
      <c r="H9" s="24">
        <f>H8/$H$25</f>
        <v>0.5437333333333334</v>
      </c>
      <c r="I9" s="87">
        <v>26</v>
      </c>
      <c r="J9" s="87">
        <v>15</v>
      </c>
      <c r="K9" s="87">
        <v>32</v>
      </c>
      <c r="L9" s="87">
        <v>13</v>
      </c>
      <c r="M9" s="87">
        <v>35</v>
      </c>
      <c r="N9" s="87">
        <v>47</v>
      </c>
      <c r="O9" s="87">
        <v>34</v>
      </c>
      <c r="P9" s="87">
        <v>29</v>
      </c>
      <c r="Q9" s="24">
        <f>Q8/$Q$25</f>
        <v>0.17499999999999999</v>
      </c>
    </row>
    <row r="10" spans="1:18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</row>
    <row r="11" spans="1:18" x14ac:dyDescent="0.25">
      <c r="A11" s="8" t="s">
        <v>50</v>
      </c>
      <c r="B11" s="54">
        <v>992</v>
      </c>
      <c r="C11" s="66">
        <v>42.37</v>
      </c>
      <c r="D11" s="74">
        <v>27.63</v>
      </c>
      <c r="E11" s="66">
        <v>36.590000000000003</v>
      </c>
      <c r="F11" s="66">
        <v>135.87</v>
      </c>
      <c r="G11" s="68">
        <v>1030.28</v>
      </c>
      <c r="H11" s="68">
        <v>55.37</v>
      </c>
      <c r="I11" s="66">
        <v>1.28</v>
      </c>
      <c r="J11" s="66">
        <v>96.77</v>
      </c>
      <c r="K11" s="68">
        <v>2495.08</v>
      </c>
      <c r="L11" s="66">
        <v>8.49</v>
      </c>
      <c r="M11" s="66">
        <v>175.78</v>
      </c>
      <c r="N11" s="66">
        <v>648.27</v>
      </c>
      <c r="O11" s="66">
        <v>187.4</v>
      </c>
      <c r="P11" s="66">
        <v>11.05</v>
      </c>
      <c r="Q11" s="66">
        <v>0.34</v>
      </c>
    </row>
    <row r="12" spans="1:18" x14ac:dyDescent="0.25">
      <c r="A12" s="8" t="s">
        <v>51</v>
      </c>
      <c r="B12" s="49"/>
      <c r="C12" s="67">
        <v>47</v>
      </c>
      <c r="D12" s="24">
        <f>D11/C11</f>
        <v>0.65211234363936754</v>
      </c>
      <c r="E12" s="67">
        <v>40</v>
      </c>
      <c r="F12" s="67">
        <v>35</v>
      </c>
      <c r="G12" s="67">
        <v>38</v>
      </c>
      <c r="H12" s="24">
        <f>H11/$H$25</f>
        <v>0.18456666666666666</v>
      </c>
      <c r="I12" s="67">
        <v>91</v>
      </c>
      <c r="J12" s="67">
        <v>138</v>
      </c>
      <c r="K12" s="67">
        <v>277</v>
      </c>
      <c r="L12" s="67">
        <v>71</v>
      </c>
      <c r="M12" s="67">
        <v>15</v>
      </c>
      <c r="N12" s="67">
        <v>54</v>
      </c>
      <c r="O12" s="67">
        <v>62</v>
      </c>
      <c r="P12" s="67">
        <v>61</v>
      </c>
      <c r="Q12" s="24">
        <f>Q11/$Q$25</f>
        <v>0.28333333333333338</v>
      </c>
    </row>
    <row r="13" spans="1:18" x14ac:dyDescent="0.25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2"/>
    </row>
    <row r="14" spans="1:18" x14ac:dyDescent="0.25">
      <c r="A14" s="8" t="s">
        <v>50</v>
      </c>
      <c r="B14" s="10">
        <v>463</v>
      </c>
      <c r="C14" s="69">
        <v>7.86</v>
      </c>
      <c r="D14" s="75">
        <v>2.5299999999999998</v>
      </c>
      <c r="E14" s="69">
        <v>6.89</v>
      </c>
      <c r="F14" s="69">
        <v>67.12</v>
      </c>
      <c r="G14" s="69">
        <v>371.81</v>
      </c>
      <c r="H14" s="69">
        <v>34.020000000000003</v>
      </c>
      <c r="I14" s="69">
        <v>0.14000000000000001</v>
      </c>
      <c r="J14" s="69">
        <v>19.68</v>
      </c>
      <c r="K14" s="69">
        <v>56.55</v>
      </c>
      <c r="L14" s="69">
        <v>1.81</v>
      </c>
      <c r="M14" s="69">
        <v>94.05</v>
      </c>
      <c r="N14" s="69">
        <v>111.95</v>
      </c>
      <c r="O14" s="69">
        <v>42.71</v>
      </c>
      <c r="P14" s="69">
        <v>8.0299999999999994</v>
      </c>
      <c r="Q14" s="69">
        <v>0.03</v>
      </c>
    </row>
    <row r="15" spans="1:18" x14ac:dyDescent="0.25">
      <c r="A15" s="8" t="s">
        <v>51</v>
      </c>
      <c r="B15" s="9"/>
      <c r="C15" s="70">
        <v>9</v>
      </c>
      <c r="D15" s="24">
        <f>D14/C14</f>
        <v>0.32188295165394398</v>
      </c>
      <c r="E15" s="70">
        <v>7</v>
      </c>
      <c r="F15" s="70">
        <v>18</v>
      </c>
      <c r="G15" s="70">
        <v>14</v>
      </c>
      <c r="H15" s="24">
        <f>H14/$H$25</f>
        <v>0.11340000000000001</v>
      </c>
      <c r="I15" s="70">
        <v>10</v>
      </c>
      <c r="J15" s="70">
        <v>28</v>
      </c>
      <c r="K15" s="70">
        <v>6</v>
      </c>
      <c r="L15" s="70">
        <v>15</v>
      </c>
      <c r="M15" s="70">
        <v>8</v>
      </c>
      <c r="N15" s="70">
        <v>9</v>
      </c>
      <c r="O15" s="70">
        <v>14</v>
      </c>
      <c r="P15" s="70">
        <v>45</v>
      </c>
      <c r="Q15" s="24">
        <f>Q14/$Q$25</f>
        <v>2.5000000000000001E-2</v>
      </c>
    </row>
    <row r="16" spans="1:18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</row>
    <row r="17" spans="1:17" x14ac:dyDescent="0.25">
      <c r="A17" s="8" t="s">
        <v>50</v>
      </c>
      <c r="B17" s="54">
        <v>681</v>
      </c>
      <c r="C17" s="66">
        <v>33.299999999999997</v>
      </c>
      <c r="D17" s="74">
        <v>20.73</v>
      </c>
      <c r="E17" s="66">
        <v>26.1</v>
      </c>
      <c r="F17" s="66">
        <v>82.05</v>
      </c>
      <c r="G17" s="66">
        <v>698.07</v>
      </c>
      <c r="H17" s="66">
        <v>33.22</v>
      </c>
      <c r="I17" s="66">
        <v>0.56999999999999995</v>
      </c>
      <c r="J17" s="66">
        <v>67.709999999999994</v>
      </c>
      <c r="K17" s="66">
        <v>650.29999999999995</v>
      </c>
      <c r="L17" s="66">
        <v>6.03</v>
      </c>
      <c r="M17" s="66">
        <v>138.77000000000001</v>
      </c>
      <c r="N17" s="66">
        <v>489.23</v>
      </c>
      <c r="O17" s="66">
        <v>131.03</v>
      </c>
      <c r="P17" s="66">
        <v>5.82</v>
      </c>
      <c r="Q17" s="66">
        <v>0.57999999999999996</v>
      </c>
    </row>
    <row r="18" spans="1:17" x14ac:dyDescent="0.25">
      <c r="A18" s="8" t="s">
        <v>51</v>
      </c>
      <c r="B18" s="49"/>
      <c r="C18" s="67">
        <v>37</v>
      </c>
      <c r="D18" s="24">
        <f>D17/C17</f>
        <v>0.6225225225225226</v>
      </c>
      <c r="E18" s="67">
        <v>28</v>
      </c>
      <c r="F18" s="67">
        <v>21</v>
      </c>
      <c r="G18" s="67">
        <v>26</v>
      </c>
      <c r="H18" s="24">
        <f>H17/$H$25</f>
        <v>0.11073333333333334</v>
      </c>
      <c r="I18" s="67">
        <v>41</v>
      </c>
      <c r="J18" s="67">
        <v>97</v>
      </c>
      <c r="K18" s="67">
        <v>72</v>
      </c>
      <c r="L18" s="67">
        <v>50</v>
      </c>
      <c r="M18" s="67">
        <v>12</v>
      </c>
      <c r="N18" s="67">
        <v>41</v>
      </c>
      <c r="O18" s="67">
        <v>44</v>
      </c>
      <c r="P18" s="67">
        <v>32</v>
      </c>
      <c r="Q18" s="24">
        <f>Q17/$Q$25</f>
        <v>0.48333333333333334</v>
      </c>
    </row>
    <row r="19" spans="1:17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</row>
    <row r="20" spans="1:17" x14ac:dyDescent="0.25">
      <c r="A20" s="8" t="s">
        <v>50</v>
      </c>
      <c r="B20" s="21">
        <v>227</v>
      </c>
      <c r="C20" s="22">
        <v>7.58</v>
      </c>
      <c r="D20" s="76">
        <v>2.44</v>
      </c>
      <c r="E20" s="22">
        <v>7.97</v>
      </c>
      <c r="F20" s="22">
        <v>32.14</v>
      </c>
      <c r="G20" s="22">
        <v>234.12</v>
      </c>
      <c r="H20" s="22">
        <v>12.6</v>
      </c>
      <c r="I20" s="22">
        <v>0.1</v>
      </c>
      <c r="J20" s="22">
        <v>1.93</v>
      </c>
      <c r="K20" s="22">
        <v>42.4</v>
      </c>
      <c r="L20" s="22">
        <v>0.36</v>
      </c>
      <c r="M20" s="22">
        <v>246</v>
      </c>
      <c r="N20" s="22">
        <v>203.31</v>
      </c>
      <c r="O20" s="22">
        <v>34.24</v>
      </c>
      <c r="P20" s="22">
        <v>0.63</v>
      </c>
      <c r="Q20" s="22">
        <v>0.02</v>
      </c>
    </row>
    <row r="21" spans="1:17" x14ac:dyDescent="0.25">
      <c r="A21" s="8" t="s">
        <v>51</v>
      </c>
      <c r="B21" s="20"/>
      <c r="C21" s="23">
        <v>8</v>
      </c>
      <c r="D21" s="24">
        <f>D20/C20</f>
        <v>0.32189973614775724</v>
      </c>
      <c r="E21" s="23">
        <v>9</v>
      </c>
      <c r="F21" s="23">
        <v>8</v>
      </c>
      <c r="G21" s="23">
        <v>9</v>
      </c>
      <c r="H21" s="24">
        <f>H20/$H$25</f>
        <v>4.1999999999999996E-2</v>
      </c>
      <c r="I21" s="23">
        <v>7</v>
      </c>
      <c r="J21" s="23">
        <v>3</v>
      </c>
      <c r="K21" s="23">
        <v>5</v>
      </c>
      <c r="L21" s="23">
        <v>3</v>
      </c>
      <c r="M21" s="23">
        <v>21</v>
      </c>
      <c r="N21" s="23">
        <v>17</v>
      </c>
      <c r="O21" s="23">
        <v>11</v>
      </c>
      <c r="P21" s="23">
        <v>4</v>
      </c>
      <c r="Q21" s="24">
        <f>Q20/$Q$25</f>
        <v>1.6666666666666666E-2</v>
      </c>
    </row>
    <row r="22" spans="1:17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</row>
    <row r="23" spans="1:17" x14ac:dyDescent="0.25">
      <c r="A23" s="8" t="s">
        <v>52</v>
      </c>
      <c r="B23" s="88">
        <v>2977</v>
      </c>
      <c r="C23" s="89">
        <v>124</v>
      </c>
      <c r="D23" s="66">
        <f>D20+D17+D14+D11+D8</f>
        <v>75.709999999999994</v>
      </c>
      <c r="E23" s="89">
        <v>106</v>
      </c>
      <c r="F23" s="89">
        <v>406</v>
      </c>
      <c r="G23" s="90">
        <v>3086</v>
      </c>
      <c r="H23" s="66">
        <f>H20+H17+H14+H11+H8</f>
        <v>298.33000000000004</v>
      </c>
      <c r="I23" s="89">
        <v>2</v>
      </c>
      <c r="J23" s="89">
        <v>195</v>
      </c>
      <c r="K23" s="90">
        <v>3531</v>
      </c>
      <c r="L23" s="89">
        <v>19</v>
      </c>
      <c r="M23" s="90">
        <v>1069</v>
      </c>
      <c r="N23" s="90">
        <v>2007</v>
      </c>
      <c r="O23" s="89">
        <v>495</v>
      </c>
      <c r="P23" s="89">
        <v>31</v>
      </c>
      <c r="Q23" s="66">
        <f>Q20+Q17+Q14+Q11+Q8</f>
        <v>1.18</v>
      </c>
    </row>
    <row r="24" spans="1:17" x14ac:dyDescent="0.25">
      <c r="A24" s="8" t="s">
        <v>51</v>
      </c>
      <c r="B24" s="86"/>
      <c r="C24" s="87">
        <v>138</v>
      </c>
      <c r="D24" s="24">
        <f>D23/C23</f>
        <v>0.61056451612903218</v>
      </c>
      <c r="E24" s="87">
        <v>115</v>
      </c>
      <c r="F24" s="87">
        <v>106</v>
      </c>
      <c r="G24" s="87">
        <v>113</v>
      </c>
      <c r="H24" s="24">
        <f>H23/$H$25</f>
        <v>0.9944333333333335</v>
      </c>
      <c r="I24" s="91">
        <v>1.74</v>
      </c>
      <c r="J24" s="91">
        <v>2.79</v>
      </c>
      <c r="K24" s="91">
        <v>3.92</v>
      </c>
      <c r="L24" s="91">
        <v>1.24</v>
      </c>
      <c r="M24" s="91">
        <v>0.89</v>
      </c>
      <c r="N24" s="91">
        <v>1.67</v>
      </c>
      <c r="O24" s="91">
        <v>1.65</v>
      </c>
      <c r="P24" s="91">
        <v>1.7</v>
      </c>
      <c r="Q24" s="24">
        <f>Q23/$Q$25</f>
        <v>0.98333333333333328</v>
      </c>
    </row>
    <row r="25" spans="1:17" ht="28.55" x14ac:dyDescent="0.25">
      <c r="A25" s="8" t="s">
        <v>53</v>
      </c>
      <c r="B25" s="9"/>
      <c r="C25" s="71">
        <v>90</v>
      </c>
      <c r="D25" s="73" t="s">
        <v>318</v>
      </c>
      <c r="E25" s="71">
        <v>92</v>
      </c>
      <c r="F25" s="71">
        <v>383</v>
      </c>
      <c r="G25" s="72">
        <v>2720</v>
      </c>
      <c r="H25" s="72">
        <v>300</v>
      </c>
      <c r="I25" s="71">
        <v>1</v>
      </c>
      <c r="J25" s="71">
        <v>70</v>
      </c>
      <c r="K25" s="71">
        <v>900</v>
      </c>
      <c r="L25" s="71">
        <v>12</v>
      </c>
      <c r="M25" s="72">
        <v>1200</v>
      </c>
      <c r="N25" s="72">
        <v>1200</v>
      </c>
      <c r="O25" s="71">
        <v>300</v>
      </c>
      <c r="P25" s="71">
        <v>18</v>
      </c>
      <c r="Q25" s="77">
        <v>1.2</v>
      </c>
    </row>
  </sheetData>
  <mergeCells count="15">
    <mergeCell ref="O1:P1"/>
    <mergeCell ref="A13:P13"/>
    <mergeCell ref="A2:Q2"/>
    <mergeCell ref="Q6:Q7"/>
    <mergeCell ref="H6:H7"/>
    <mergeCell ref="A22:Q22"/>
    <mergeCell ref="A19:Q19"/>
    <mergeCell ref="A16:Q16"/>
    <mergeCell ref="A10:Q10"/>
    <mergeCell ref="I6:L6"/>
    <mergeCell ref="M6:P6"/>
    <mergeCell ref="A6:A7"/>
    <mergeCell ref="B6:B7"/>
    <mergeCell ref="C6:F6"/>
    <mergeCell ref="G6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P160"/>
  <sheetViews>
    <sheetView view="pageBreakPreview" zoomScaleNormal="100" zoomScaleSheetLayoutView="100" workbookViewId="0">
      <selection activeCell="I9" sqref="I9"/>
    </sheetView>
  </sheetViews>
  <sheetFormatPr defaultColWidth="13.75" defaultRowHeight="14.3" x14ac:dyDescent="0.25"/>
  <cols>
    <col min="1" max="2" width="13.75" style="17"/>
    <col min="3" max="3" width="9.75" style="17" customWidth="1"/>
    <col min="4" max="7" width="13.75" style="17"/>
    <col min="8" max="8" width="7.25" style="17" customWidth="1"/>
    <col min="9" max="12" width="13.75" style="17"/>
    <col min="13" max="13" width="8.125" style="17" customWidth="1"/>
    <col min="14" max="16384" width="13.75" style="17"/>
  </cols>
  <sheetData>
    <row r="1" spans="1:16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6" t="s">
        <v>296</v>
      </c>
      <c r="P1" s="116"/>
    </row>
    <row r="2" spans="1:16" ht="39.1" customHeight="1" x14ac:dyDescent="0.25">
      <c r="A2" s="117" t="s">
        <v>304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5">
      <c r="A4" s="113" t="s">
        <v>53</v>
      </c>
      <c r="B4" s="114"/>
      <c r="C4" s="115"/>
      <c r="D4" s="18">
        <v>90</v>
      </c>
      <c r="E4" s="18">
        <v>92</v>
      </c>
      <c r="F4" s="18">
        <v>383</v>
      </c>
      <c r="G4" s="19">
        <v>2720</v>
      </c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27" t="s">
        <v>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6.5" customHeight="1" x14ac:dyDescent="0.25">
      <c r="A7" s="128" t="s">
        <v>55</v>
      </c>
      <c r="B7" s="128"/>
      <c r="C7" s="128"/>
      <c r="D7" s="132" t="s">
        <v>27</v>
      </c>
      <c r="E7" s="132"/>
      <c r="F7" s="132"/>
      <c r="G7" s="128" t="s">
        <v>56</v>
      </c>
      <c r="H7" s="55"/>
      <c r="I7" s="126" t="s">
        <v>57</v>
      </c>
      <c r="J7" s="126"/>
      <c r="K7" s="126"/>
      <c r="L7" s="126"/>
      <c r="M7" s="55"/>
      <c r="N7" s="126" t="s">
        <v>58</v>
      </c>
      <c r="O7" s="126"/>
      <c r="P7" s="126"/>
    </row>
    <row r="8" spans="1:16" x14ac:dyDescent="0.25">
      <c r="A8" s="129"/>
      <c r="B8" s="130"/>
      <c r="C8" s="131"/>
      <c r="D8" s="56" t="s">
        <v>31</v>
      </c>
      <c r="E8" s="56" t="s">
        <v>32</v>
      </c>
      <c r="F8" s="56" t="s">
        <v>33</v>
      </c>
      <c r="G8" s="133"/>
      <c r="H8" s="55"/>
      <c r="I8" s="57" t="s">
        <v>31</v>
      </c>
      <c r="J8" s="57" t="s">
        <v>32</v>
      </c>
      <c r="K8" s="57" t="s">
        <v>33</v>
      </c>
      <c r="L8" s="57" t="s">
        <v>59</v>
      </c>
      <c r="M8" s="55"/>
      <c r="N8" s="57" t="s">
        <v>31</v>
      </c>
      <c r="O8" s="57" t="s">
        <v>32</v>
      </c>
      <c r="P8" s="57" t="s">
        <v>33</v>
      </c>
    </row>
    <row r="9" spans="1:16" x14ac:dyDescent="0.25">
      <c r="A9" s="126" t="s">
        <v>1</v>
      </c>
      <c r="B9" s="126"/>
      <c r="C9" s="126"/>
      <c r="D9" s="58">
        <v>38.79</v>
      </c>
      <c r="E9" s="59">
        <v>32.4</v>
      </c>
      <c r="F9" s="58">
        <v>106.35</v>
      </c>
      <c r="G9" s="58">
        <v>879.37</v>
      </c>
      <c r="H9" s="55"/>
      <c r="I9" s="92">
        <v>0.43</v>
      </c>
      <c r="J9" s="92">
        <v>0.35</v>
      </c>
      <c r="K9" s="92">
        <v>0.28000000000000003</v>
      </c>
      <c r="L9" s="92">
        <v>0.32</v>
      </c>
      <c r="M9" s="93"/>
      <c r="N9" s="24">
        <v>0.18</v>
      </c>
      <c r="O9" s="24">
        <v>0.33</v>
      </c>
      <c r="P9" s="24">
        <v>0.48</v>
      </c>
    </row>
    <row r="10" spans="1:16" x14ac:dyDescent="0.25">
      <c r="A10" s="126" t="s">
        <v>2</v>
      </c>
      <c r="B10" s="126"/>
      <c r="C10" s="126"/>
      <c r="D10" s="58">
        <v>24.47</v>
      </c>
      <c r="E10" s="58">
        <v>26.73</v>
      </c>
      <c r="F10" s="58">
        <v>71.09</v>
      </c>
      <c r="G10" s="59">
        <v>626.9</v>
      </c>
      <c r="H10" s="55"/>
      <c r="I10" s="92">
        <v>0.27</v>
      </c>
      <c r="J10" s="92">
        <v>0.28999999999999998</v>
      </c>
      <c r="K10" s="92">
        <v>0.19</v>
      </c>
      <c r="L10" s="92">
        <v>0.23</v>
      </c>
      <c r="M10" s="93"/>
      <c r="N10" s="24">
        <v>0.16</v>
      </c>
      <c r="O10" s="24">
        <v>0.38</v>
      </c>
      <c r="P10" s="24">
        <v>0.45</v>
      </c>
    </row>
    <row r="11" spans="1:16" x14ac:dyDescent="0.25">
      <c r="A11" s="126" t="s">
        <v>3</v>
      </c>
      <c r="B11" s="126"/>
      <c r="C11" s="126"/>
      <c r="D11" s="58">
        <v>37.909999999999997</v>
      </c>
      <c r="E11" s="58">
        <v>28.76</v>
      </c>
      <c r="F11" s="58">
        <v>93.24</v>
      </c>
      <c r="G11" s="58">
        <v>789.99</v>
      </c>
      <c r="H11" s="55"/>
      <c r="I11" s="92">
        <v>0.42</v>
      </c>
      <c r="J11" s="92">
        <v>0.31</v>
      </c>
      <c r="K11" s="92">
        <v>0.24</v>
      </c>
      <c r="L11" s="92">
        <v>0.28999999999999998</v>
      </c>
      <c r="M11" s="93"/>
      <c r="N11" s="24">
        <v>0.19</v>
      </c>
      <c r="O11" s="24">
        <v>0.33</v>
      </c>
      <c r="P11" s="24">
        <v>0.47</v>
      </c>
    </row>
    <row r="12" spans="1:16" x14ac:dyDescent="0.25">
      <c r="A12" s="126" t="s">
        <v>4</v>
      </c>
      <c r="B12" s="126"/>
      <c r="C12" s="126"/>
      <c r="D12" s="58">
        <v>30.66</v>
      </c>
      <c r="E12" s="58">
        <v>29.53</v>
      </c>
      <c r="F12" s="58">
        <v>79.44</v>
      </c>
      <c r="G12" s="58">
        <v>710.62</v>
      </c>
      <c r="H12" s="55"/>
      <c r="I12" s="92">
        <v>0.34</v>
      </c>
      <c r="J12" s="92">
        <v>0.32</v>
      </c>
      <c r="K12" s="92">
        <v>0.21</v>
      </c>
      <c r="L12" s="92">
        <v>0.26</v>
      </c>
      <c r="M12" s="93"/>
      <c r="N12" s="24">
        <v>0.17</v>
      </c>
      <c r="O12" s="24">
        <v>0.37</v>
      </c>
      <c r="P12" s="24">
        <v>0.45</v>
      </c>
    </row>
    <row r="13" spans="1:16" x14ac:dyDescent="0.25">
      <c r="A13" s="126" t="s">
        <v>5</v>
      </c>
      <c r="B13" s="126"/>
      <c r="C13" s="126"/>
      <c r="D13" s="58">
        <v>39.07</v>
      </c>
      <c r="E13" s="58">
        <v>28.82</v>
      </c>
      <c r="F13" s="58">
        <v>91.17</v>
      </c>
      <c r="G13" s="59">
        <v>788.3</v>
      </c>
      <c r="H13" s="55"/>
      <c r="I13" s="92">
        <v>0.43</v>
      </c>
      <c r="J13" s="92">
        <v>0.31</v>
      </c>
      <c r="K13" s="92">
        <v>0.24</v>
      </c>
      <c r="L13" s="92">
        <v>0.28999999999999998</v>
      </c>
      <c r="M13" s="93"/>
      <c r="N13" s="24">
        <v>0.2</v>
      </c>
      <c r="O13" s="24">
        <v>0.33</v>
      </c>
      <c r="P13" s="24">
        <v>0.46</v>
      </c>
    </row>
    <row r="14" spans="1:16" x14ac:dyDescent="0.25">
      <c r="A14" s="126" t="s">
        <v>6</v>
      </c>
      <c r="B14" s="126"/>
      <c r="C14" s="126"/>
      <c r="D14" s="58">
        <v>24.58</v>
      </c>
      <c r="E14" s="58">
        <v>27.89</v>
      </c>
      <c r="F14" s="58">
        <v>77.62</v>
      </c>
      <c r="G14" s="58">
        <v>664.31</v>
      </c>
      <c r="H14" s="55"/>
      <c r="I14" s="92">
        <v>0.27</v>
      </c>
      <c r="J14" s="92">
        <v>0.3</v>
      </c>
      <c r="K14" s="92">
        <v>0.2</v>
      </c>
      <c r="L14" s="92">
        <v>0.24</v>
      </c>
      <c r="M14" s="93"/>
      <c r="N14" s="24">
        <v>0.15</v>
      </c>
      <c r="O14" s="24">
        <v>0.38</v>
      </c>
      <c r="P14" s="24">
        <v>0.47</v>
      </c>
    </row>
    <row r="15" spans="1:16" x14ac:dyDescent="0.25">
      <c r="A15" s="126" t="s">
        <v>7</v>
      </c>
      <c r="B15" s="126"/>
      <c r="C15" s="126"/>
      <c r="D15" s="58">
        <v>41.33</v>
      </c>
      <c r="E15" s="58">
        <v>30.42</v>
      </c>
      <c r="F15" s="58">
        <v>111.41</v>
      </c>
      <c r="G15" s="59">
        <v>892.9</v>
      </c>
      <c r="H15" s="55"/>
      <c r="I15" s="92">
        <v>0.46</v>
      </c>
      <c r="J15" s="92">
        <v>0.33</v>
      </c>
      <c r="K15" s="92">
        <v>0.28999999999999998</v>
      </c>
      <c r="L15" s="92">
        <v>0.33</v>
      </c>
      <c r="M15" s="93"/>
      <c r="N15" s="24">
        <v>0.19</v>
      </c>
      <c r="O15" s="24">
        <v>0.31</v>
      </c>
      <c r="P15" s="24">
        <v>0.5</v>
      </c>
    </row>
    <row r="16" spans="1:16" x14ac:dyDescent="0.25">
      <c r="A16" s="126" t="s">
        <v>12</v>
      </c>
      <c r="B16" s="126"/>
      <c r="C16" s="126"/>
      <c r="D16" s="58">
        <v>35.869999999999997</v>
      </c>
      <c r="E16" s="58">
        <v>27.09</v>
      </c>
      <c r="F16" s="59">
        <v>102.4</v>
      </c>
      <c r="G16" s="58">
        <v>802.96</v>
      </c>
      <c r="H16" s="55"/>
      <c r="I16" s="92">
        <v>0.4</v>
      </c>
      <c r="J16" s="92">
        <v>0.28999999999999998</v>
      </c>
      <c r="K16" s="92">
        <v>0.27</v>
      </c>
      <c r="L16" s="92">
        <v>0.3</v>
      </c>
      <c r="M16" s="93"/>
      <c r="N16" s="24">
        <v>0.18</v>
      </c>
      <c r="O16" s="24">
        <v>0.3</v>
      </c>
      <c r="P16" s="24">
        <v>0.51</v>
      </c>
    </row>
    <row r="17" spans="1:16" x14ac:dyDescent="0.25">
      <c r="A17" s="126" t="s">
        <v>13</v>
      </c>
      <c r="B17" s="126"/>
      <c r="C17" s="126"/>
      <c r="D17" s="58">
        <v>27.39</v>
      </c>
      <c r="E17" s="58">
        <v>29.62</v>
      </c>
      <c r="F17" s="58">
        <v>76.930000000000007</v>
      </c>
      <c r="G17" s="58">
        <v>687.57</v>
      </c>
      <c r="H17" s="55"/>
      <c r="I17" s="92">
        <v>0.3</v>
      </c>
      <c r="J17" s="92">
        <v>0.32</v>
      </c>
      <c r="K17" s="92">
        <v>0.2</v>
      </c>
      <c r="L17" s="92">
        <v>0.25</v>
      </c>
      <c r="M17" s="93"/>
      <c r="N17" s="24">
        <v>0.16</v>
      </c>
      <c r="O17" s="24">
        <v>0.39</v>
      </c>
      <c r="P17" s="24">
        <v>0.45</v>
      </c>
    </row>
    <row r="18" spans="1:16" x14ac:dyDescent="0.25">
      <c r="A18" s="126" t="s">
        <v>14</v>
      </c>
      <c r="B18" s="126"/>
      <c r="C18" s="126"/>
      <c r="D18" s="58">
        <v>35.58</v>
      </c>
      <c r="E18" s="58">
        <v>29.61</v>
      </c>
      <c r="F18" s="58">
        <v>96.38</v>
      </c>
      <c r="G18" s="58">
        <v>802.37</v>
      </c>
      <c r="H18" s="55"/>
      <c r="I18" s="92">
        <v>0.4</v>
      </c>
      <c r="J18" s="92">
        <v>0.32</v>
      </c>
      <c r="K18" s="92">
        <v>0.25</v>
      </c>
      <c r="L18" s="92">
        <v>0.28999999999999998</v>
      </c>
      <c r="M18" s="93"/>
      <c r="N18" s="24">
        <v>0.18</v>
      </c>
      <c r="O18" s="24">
        <v>0.33</v>
      </c>
      <c r="P18" s="24">
        <v>0.48</v>
      </c>
    </row>
    <row r="19" spans="1:16" ht="16.5" customHeight="1" x14ac:dyDescent="0.25">
      <c r="A19" s="126" t="s">
        <v>15</v>
      </c>
      <c r="B19" s="126"/>
      <c r="C19" s="126"/>
      <c r="D19" s="58">
        <v>32.79</v>
      </c>
      <c r="E19" s="58">
        <v>32.840000000000003</v>
      </c>
      <c r="F19" s="58">
        <v>72.72</v>
      </c>
      <c r="G19" s="58">
        <v>720.37</v>
      </c>
      <c r="H19" s="55"/>
      <c r="I19" s="92">
        <v>0.36</v>
      </c>
      <c r="J19" s="92">
        <v>0.36</v>
      </c>
      <c r="K19" s="92">
        <v>0.19</v>
      </c>
      <c r="L19" s="92">
        <v>0.26</v>
      </c>
      <c r="M19" s="93"/>
      <c r="N19" s="24">
        <v>0.18</v>
      </c>
      <c r="O19" s="24">
        <v>0.41</v>
      </c>
      <c r="P19" s="24">
        <v>0.4</v>
      </c>
    </row>
    <row r="20" spans="1:16" x14ac:dyDescent="0.25">
      <c r="A20" s="126" t="s">
        <v>16</v>
      </c>
      <c r="B20" s="126"/>
      <c r="C20" s="126"/>
      <c r="D20" s="58">
        <v>35.24</v>
      </c>
      <c r="E20" s="58">
        <v>27.89</v>
      </c>
      <c r="F20" s="58">
        <v>89.59</v>
      </c>
      <c r="G20" s="58">
        <v>757.33</v>
      </c>
      <c r="H20" s="55"/>
      <c r="I20" s="92">
        <v>0.39</v>
      </c>
      <c r="J20" s="92">
        <v>0.3</v>
      </c>
      <c r="K20" s="92">
        <v>0.23</v>
      </c>
      <c r="L20" s="92">
        <v>0.28000000000000003</v>
      </c>
      <c r="M20" s="93"/>
      <c r="N20" s="24">
        <v>0.19</v>
      </c>
      <c r="O20" s="24">
        <v>0.33</v>
      </c>
      <c r="P20" s="24">
        <v>0.47</v>
      </c>
    </row>
    <row r="21" spans="1:16" x14ac:dyDescent="0.25">
      <c r="A21" s="126" t="s">
        <v>17</v>
      </c>
      <c r="B21" s="126"/>
      <c r="C21" s="126"/>
      <c r="D21" s="58">
        <v>30.33</v>
      </c>
      <c r="E21" s="58">
        <v>30.03</v>
      </c>
      <c r="F21" s="58">
        <v>81.89</v>
      </c>
      <c r="G21" s="58">
        <v>722.96</v>
      </c>
      <c r="H21" s="55"/>
      <c r="I21" s="92">
        <v>0.34</v>
      </c>
      <c r="J21" s="92">
        <v>0.33</v>
      </c>
      <c r="K21" s="92">
        <v>0.21</v>
      </c>
      <c r="L21" s="92">
        <v>0.27</v>
      </c>
      <c r="M21" s="93"/>
      <c r="N21" s="24">
        <v>0.17</v>
      </c>
      <c r="O21" s="24">
        <v>0.37</v>
      </c>
      <c r="P21" s="24">
        <v>0.45</v>
      </c>
    </row>
    <row r="22" spans="1:16" x14ac:dyDescent="0.25">
      <c r="A22" s="126" t="s">
        <v>18</v>
      </c>
      <c r="B22" s="126"/>
      <c r="C22" s="126"/>
      <c r="D22" s="58">
        <v>34.96</v>
      </c>
      <c r="E22" s="58">
        <v>24.62</v>
      </c>
      <c r="F22" s="58">
        <v>88.69</v>
      </c>
      <c r="G22" s="58">
        <v>724.28</v>
      </c>
      <c r="H22" s="55"/>
      <c r="I22" s="92">
        <v>0.39</v>
      </c>
      <c r="J22" s="92">
        <v>0.27</v>
      </c>
      <c r="K22" s="92">
        <v>0.23</v>
      </c>
      <c r="L22" s="92">
        <v>0.27</v>
      </c>
      <c r="M22" s="93"/>
      <c r="N22" s="24">
        <v>0.19</v>
      </c>
      <c r="O22" s="24">
        <v>0.31</v>
      </c>
      <c r="P22" s="24">
        <v>0.49</v>
      </c>
    </row>
    <row r="23" spans="1:16" x14ac:dyDescent="0.25">
      <c r="A23" s="126" t="s">
        <v>19</v>
      </c>
      <c r="B23" s="126"/>
      <c r="C23" s="126"/>
      <c r="D23" s="58">
        <v>38.46</v>
      </c>
      <c r="E23" s="59">
        <v>30.2</v>
      </c>
      <c r="F23" s="58">
        <v>104.49</v>
      </c>
      <c r="G23" s="58">
        <v>851.57</v>
      </c>
      <c r="H23" s="55"/>
      <c r="I23" s="92">
        <v>0.43</v>
      </c>
      <c r="J23" s="92">
        <v>0.33</v>
      </c>
      <c r="K23" s="92">
        <v>0.27</v>
      </c>
      <c r="L23" s="92">
        <v>0.31</v>
      </c>
      <c r="M23" s="93"/>
      <c r="N23" s="24">
        <v>0.18</v>
      </c>
      <c r="O23" s="24">
        <v>0.32</v>
      </c>
      <c r="P23" s="24">
        <v>0.49</v>
      </c>
    </row>
    <row r="24" spans="1:16" x14ac:dyDescent="0.25">
      <c r="A24" s="126" t="s">
        <v>20</v>
      </c>
      <c r="B24" s="126"/>
      <c r="C24" s="126"/>
      <c r="D24" s="59">
        <v>27.39</v>
      </c>
      <c r="E24" s="58">
        <v>28.1</v>
      </c>
      <c r="F24" s="58">
        <v>84.33</v>
      </c>
      <c r="G24" s="58">
        <v>703.26</v>
      </c>
      <c r="H24" s="55"/>
      <c r="I24" s="92">
        <v>0.3</v>
      </c>
      <c r="J24" s="92">
        <v>0.31</v>
      </c>
      <c r="K24" s="92">
        <v>0.22</v>
      </c>
      <c r="L24" s="92">
        <v>0.26</v>
      </c>
      <c r="M24" s="93"/>
      <c r="N24" s="24">
        <v>0.16</v>
      </c>
      <c r="O24" s="24">
        <v>0.36</v>
      </c>
      <c r="P24" s="24">
        <v>0.48</v>
      </c>
    </row>
    <row r="25" spans="1:16" x14ac:dyDescent="0.25">
      <c r="A25" s="126" t="s">
        <v>21</v>
      </c>
      <c r="B25" s="126"/>
      <c r="C25" s="126"/>
      <c r="D25" s="58">
        <v>37.770000000000003</v>
      </c>
      <c r="E25" s="58">
        <v>27.48</v>
      </c>
      <c r="F25" s="58">
        <v>100.05</v>
      </c>
      <c r="G25" s="58">
        <v>805.69</v>
      </c>
      <c r="H25" s="55"/>
      <c r="I25" s="92">
        <v>0.42</v>
      </c>
      <c r="J25" s="92">
        <v>0.3</v>
      </c>
      <c r="K25" s="92">
        <v>0.26</v>
      </c>
      <c r="L25" s="92">
        <v>0.3</v>
      </c>
      <c r="M25" s="93"/>
      <c r="N25" s="24">
        <v>0.19</v>
      </c>
      <c r="O25" s="24">
        <v>0.31</v>
      </c>
      <c r="P25" s="24">
        <v>0.5</v>
      </c>
    </row>
    <row r="26" spans="1:16" x14ac:dyDescent="0.25">
      <c r="A26" s="126" t="s">
        <v>22</v>
      </c>
      <c r="B26" s="126"/>
      <c r="C26" s="126"/>
      <c r="D26" s="58">
        <v>30.54</v>
      </c>
      <c r="E26" s="58">
        <v>29.48</v>
      </c>
      <c r="F26" s="58">
        <v>78.87</v>
      </c>
      <c r="G26" s="62">
        <v>707</v>
      </c>
      <c r="H26" s="55"/>
      <c r="I26" s="92">
        <v>0.34</v>
      </c>
      <c r="J26" s="92">
        <v>0.32</v>
      </c>
      <c r="K26" s="92">
        <v>0.21</v>
      </c>
      <c r="L26" s="92">
        <v>0.26</v>
      </c>
      <c r="M26" s="93"/>
      <c r="N26" s="24">
        <v>0.17</v>
      </c>
      <c r="O26" s="24">
        <v>0.38</v>
      </c>
      <c r="P26" s="24">
        <v>0.45</v>
      </c>
    </row>
    <row r="27" spans="1:16" x14ac:dyDescent="0.25">
      <c r="A27" s="126" t="s">
        <v>23</v>
      </c>
      <c r="B27" s="126"/>
      <c r="C27" s="126"/>
      <c r="D27" s="58">
        <v>35.020000000000003</v>
      </c>
      <c r="E27" s="58">
        <v>29.91</v>
      </c>
      <c r="F27" s="58">
        <v>85.23</v>
      </c>
      <c r="G27" s="58">
        <v>757.75</v>
      </c>
      <c r="H27" s="55"/>
      <c r="I27" s="92">
        <v>0.39</v>
      </c>
      <c r="J27" s="92">
        <v>0.33</v>
      </c>
      <c r="K27" s="92">
        <v>0.22</v>
      </c>
      <c r="L27" s="92">
        <v>0.28000000000000003</v>
      </c>
      <c r="M27" s="93"/>
      <c r="N27" s="24">
        <v>0.18</v>
      </c>
      <c r="O27" s="24">
        <v>0.36</v>
      </c>
      <c r="P27" s="24">
        <v>0.45</v>
      </c>
    </row>
    <row r="28" spans="1:16" x14ac:dyDescent="0.25">
      <c r="A28" s="126" t="s">
        <v>24</v>
      </c>
      <c r="B28" s="126"/>
      <c r="C28" s="126"/>
      <c r="D28" s="58">
        <v>26.71</v>
      </c>
      <c r="E28" s="58">
        <v>29.09</v>
      </c>
      <c r="F28" s="58">
        <v>76.98</v>
      </c>
      <c r="G28" s="58">
        <v>679.31</v>
      </c>
      <c r="H28" s="55"/>
      <c r="I28" s="92">
        <v>0.3</v>
      </c>
      <c r="J28" s="92">
        <v>0.32</v>
      </c>
      <c r="K28" s="92">
        <v>0.2</v>
      </c>
      <c r="L28" s="92">
        <v>0.25</v>
      </c>
      <c r="M28" s="93"/>
      <c r="N28" s="24">
        <v>0.16</v>
      </c>
      <c r="O28" s="24">
        <v>0.39</v>
      </c>
      <c r="P28" s="24">
        <v>0.45</v>
      </c>
    </row>
    <row r="29" spans="1:16" x14ac:dyDescent="0.25">
      <c r="A29" s="126" t="s">
        <v>25</v>
      </c>
      <c r="B29" s="126"/>
      <c r="C29" s="126"/>
      <c r="D29" s="58">
        <v>39.25</v>
      </c>
      <c r="E29" s="58">
        <v>29.92</v>
      </c>
      <c r="F29" s="58">
        <v>107.06</v>
      </c>
      <c r="G29" s="59">
        <v>861.6</v>
      </c>
      <c r="H29" s="55"/>
      <c r="I29" s="92">
        <v>0.44</v>
      </c>
      <c r="J29" s="92">
        <v>0.33</v>
      </c>
      <c r="K29" s="92">
        <v>0.28000000000000003</v>
      </c>
      <c r="L29" s="92">
        <v>0.32</v>
      </c>
      <c r="M29" s="93"/>
      <c r="N29" s="24">
        <v>0.18</v>
      </c>
      <c r="O29" s="24">
        <v>0.31</v>
      </c>
      <c r="P29" s="24">
        <v>0.5</v>
      </c>
    </row>
    <row r="30" spans="1:16" x14ac:dyDescent="0.25">
      <c r="A30" s="126" t="s">
        <v>60</v>
      </c>
      <c r="B30" s="126"/>
      <c r="C30" s="126"/>
      <c r="D30" s="58">
        <v>33.53</v>
      </c>
      <c r="E30" s="58">
        <v>29.07</v>
      </c>
      <c r="F30" s="58">
        <v>89.33</v>
      </c>
      <c r="G30" s="59">
        <v>758.88</v>
      </c>
      <c r="H30" s="55"/>
      <c r="I30" s="92">
        <v>0.37</v>
      </c>
      <c r="J30" s="92">
        <v>0.32</v>
      </c>
      <c r="K30" s="92">
        <v>0.23</v>
      </c>
      <c r="L30" s="92">
        <v>0.28000000000000003</v>
      </c>
      <c r="M30" s="93"/>
      <c r="N30" s="24">
        <v>0.18</v>
      </c>
      <c r="O30" s="24">
        <v>0.34</v>
      </c>
      <c r="P30" s="24">
        <v>0.47</v>
      </c>
    </row>
    <row r="31" spans="1:16" ht="16.5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x14ac:dyDescent="0.25">
      <c r="A32" s="127" t="s">
        <v>8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</row>
    <row r="33" spans="1:16" ht="16.5" customHeight="1" x14ac:dyDescent="0.25">
      <c r="A33" s="128" t="s">
        <v>55</v>
      </c>
      <c r="B33" s="128"/>
      <c r="C33" s="128"/>
      <c r="D33" s="132" t="s">
        <v>27</v>
      </c>
      <c r="E33" s="132"/>
      <c r="F33" s="132"/>
      <c r="G33" s="128" t="s">
        <v>56</v>
      </c>
      <c r="H33" s="55"/>
      <c r="I33" s="126" t="s">
        <v>57</v>
      </c>
      <c r="J33" s="126"/>
      <c r="K33" s="126"/>
      <c r="L33" s="126"/>
      <c r="M33" s="55"/>
      <c r="N33" s="126" t="s">
        <v>58</v>
      </c>
      <c r="O33" s="126"/>
      <c r="P33" s="126"/>
    </row>
    <row r="34" spans="1:16" x14ac:dyDescent="0.25">
      <c r="A34" s="129"/>
      <c r="B34" s="130"/>
      <c r="C34" s="131"/>
      <c r="D34" s="56" t="s">
        <v>31</v>
      </c>
      <c r="E34" s="56" t="s">
        <v>32</v>
      </c>
      <c r="F34" s="56" t="s">
        <v>33</v>
      </c>
      <c r="G34" s="133"/>
      <c r="H34" s="55"/>
      <c r="I34" s="57" t="s">
        <v>31</v>
      </c>
      <c r="J34" s="57" t="s">
        <v>32</v>
      </c>
      <c r="K34" s="57" t="s">
        <v>33</v>
      </c>
      <c r="L34" s="57" t="s">
        <v>59</v>
      </c>
      <c r="M34" s="55"/>
      <c r="N34" s="57" t="s">
        <v>31</v>
      </c>
      <c r="O34" s="57" t="s">
        <v>32</v>
      </c>
      <c r="P34" s="57" t="s">
        <v>33</v>
      </c>
    </row>
    <row r="35" spans="1:16" x14ac:dyDescent="0.25">
      <c r="A35" s="126" t="s">
        <v>1</v>
      </c>
      <c r="B35" s="126"/>
      <c r="C35" s="126"/>
      <c r="D35" s="59">
        <v>42.4</v>
      </c>
      <c r="E35" s="59">
        <v>35.700000000000003</v>
      </c>
      <c r="F35" s="58">
        <v>146.85</v>
      </c>
      <c r="G35" s="63">
        <v>1064.79</v>
      </c>
      <c r="H35" s="55"/>
      <c r="I35" s="60">
        <v>47</v>
      </c>
      <c r="J35" s="60">
        <v>39</v>
      </c>
      <c r="K35" s="60">
        <v>38</v>
      </c>
      <c r="L35" s="60">
        <v>39</v>
      </c>
      <c r="M35" s="55"/>
      <c r="N35" s="61">
        <v>16</v>
      </c>
      <c r="O35" s="61">
        <v>30</v>
      </c>
      <c r="P35" s="61">
        <v>55</v>
      </c>
    </row>
    <row r="36" spans="1:16" x14ac:dyDescent="0.25">
      <c r="A36" s="126" t="s">
        <v>2</v>
      </c>
      <c r="B36" s="126"/>
      <c r="C36" s="126"/>
      <c r="D36" s="58">
        <v>38.21</v>
      </c>
      <c r="E36" s="58">
        <v>38.590000000000003</v>
      </c>
      <c r="F36" s="58">
        <v>111.03</v>
      </c>
      <c r="G36" s="58">
        <v>949.35</v>
      </c>
      <c r="H36" s="55"/>
      <c r="I36" s="60">
        <v>42</v>
      </c>
      <c r="J36" s="60">
        <v>42</v>
      </c>
      <c r="K36" s="60">
        <v>29</v>
      </c>
      <c r="L36" s="60">
        <v>35</v>
      </c>
      <c r="M36" s="55"/>
      <c r="N36" s="61">
        <v>16</v>
      </c>
      <c r="O36" s="61">
        <v>37</v>
      </c>
      <c r="P36" s="61">
        <v>47</v>
      </c>
    </row>
    <row r="37" spans="1:16" x14ac:dyDescent="0.25">
      <c r="A37" s="126" t="s">
        <v>3</v>
      </c>
      <c r="B37" s="126"/>
      <c r="C37" s="126"/>
      <c r="D37" s="58">
        <v>47.47</v>
      </c>
      <c r="E37" s="58">
        <v>37.409999999999997</v>
      </c>
      <c r="F37" s="58">
        <v>127.04</v>
      </c>
      <c r="G37" s="63">
        <v>1017.41</v>
      </c>
      <c r="H37" s="55"/>
      <c r="I37" s="60">
        <v>53</v>
      </c>
      <c r="J37" s="60">
        <v>41</v>
      </c>
      <c r="K37" s="60">
        <v>33</v>
      </c>
      <c r="L37" s="60">
        <v>37</v>
      </c>
      <c r="M37" s="55"/>
      <c r="N37" s="61">
        <v>19</v>
      </c>
      <c r="O37" s="61">
        <v>33</v>
      </c>
      <c r="P37" s="61">
        <v>50</v>
      </c>
    </row>
    <row r="38" spans="1:16" x14ac:dyDescent="0.25">
      <c r="A38" s="126" t="s">
        <v>4</v>
      </c>
      <c r="B38" s="126"/>
      <c r="C38" s="126"/>
      <c r="D38" s="58">
        <v>41.04</v>
      </c>
      <c r="E38" s="58">
        <v>39.04</v>
      </c>
      <c r="F38" s="58">
        <v>137.72999999999999</v>
      </c>
      <c r="G38" s="64">
        <v>1054.5999999999999</v>
      </c>
      <c r="H38" s="55"/>
      <c r="I38" s="60">
        <v>46</v>
      </c>
      <c r="J38" s="60">
        <v>42</v>
      </c>
      <c r="K38" s="60">
        <v>36</v>
      </c>
      <c r="L38" s="60">
        <v>39</v>
      </c>
      <c r="M38" s="55"/>
      <c r="N38" s="61">
        <v>16</v>
      </c>
      <c r="O38" s="61">
        <v>33</v>
      </c>
      <c r="P38" s="61">
        <v>52</v>
      </c>
    </row>
    <row r="39" spans="1:16" x14ac:dyDescent="0.25">
      <c r="A39" s="126" t="s">
        <v>5</v>
      </c>
      <c r="B39" s="126"/>
      <c r="C39" s="126"/>
      <c r="D39" s="58">
        <v>51.28</v>
      </c>
      <c r="E39" s="58">
        <v>37.24</v>
      </c>
      <c r="F39" s="58">
        <v>142.07</v>
      </c>
      <c r="G39" s="63">
        <v>1094.17</v>
      </c>
      <c r="H39" s="55"/>
      <c r="I39" s="60">
        <v>57</v>
      </c>
      <c r="J39" s="60">
        <v>40</v>
      </c>
      <c r="K39" s="60">
        <v>37</v>
      </c>
      <c r="L39" s="60">
        <v>40</v>
      </c>
      <c r="M39" s="55"/>
      <c r="N39" s="61">
        <v>19</v>
      </c>
      <c r="O39" s="61">
        <v>31</v>
      </c>
      <c r="P39" s="61">
        <v>52</v>
      </c>
    </row>
    <row r="40" spans="1:16" x14ac:dyDescent="0.25">
      <c r="A40" s="126" t="s">
        <v>6</v>
      </c>
      <c r="B40" s="126"/>
      <c r="C40" s="126"/>
      <c r="D40" s="58">
        <v>43.85</v>
      </c>
      <c r="E40" s="58">
        <v>39.119999999999997</v>
      </c>
      <c r="F40" s="58">
        <v>136.43</v>
      </c>
      <c r="G40" s="63">
        <v>1059.25</v>
      </c>
      <c r="H40" s="55"/>
      <c r="I40" s="60">
        <v>49</v>
      </c>
      <c r="J40" s="60">
        <v>43</v>
      </c>
      <c r="K40" s="60">
        <v>36</v>
      </c>
      <c r="L40" s="60">
        <v>39</v>
      </c>
      <c r="M40" s="55"/>
      <c r="N40" s="61">
        <v>17</v>
      </c>
      <c r="O40" s="61">
        <v>33</v>
      </c>
      <c r="P40" s="61">
        <v>52</v>
      </c>
    </row>
    <row r="41" spans="1:16" x14ac:dyDescent="0.25">
      <c r="A41" s="126" t="s">
        <v>7</v>
      </c>
      <c r="B41" s="126"/>
      <c r="C41" s="126"/>
      <c r="D41" s="58">
        <v>45.42</v>
      </c>
      <c r="E41" s="58">
        <v>35.14</v>
      </c>
      <c r="F41" s="58">
        <v>146.11000000000001</v>
      </c>
      <c r="G41" s="63">
        <v>1076.73</v>
      </c>
      <c r="H41" s="55"/>
      <c r="I41" s="60">
        <v>50</v>
      </c>
      <c r="J41" s="60">
        <v>38</v>
      </c>
      <c r="K41" s="60">
        <v>38</v>
      </c>
      <c r="L41" s="60">
        <v>40</v>
      </c>
      <c r="M41" s="55"/>
      <c r="N41" s="61">
        <v>17</v>
      </c>
      <c r="O41" s="61">
        <v>29</v>
      </c>
      <c r="P41" s="61">
        <v>54</v>
      </c>
    </row>
    <row r="42" spans="1:16" x14ac:dyDescent="0.25">
      <c r="A42" s="126" t="s">
        <v>12</v>
      </c>
      <c r="B42" s="126"/>
      <c r="C42" s="126"/>
      <c r="D42" s="58">
        <v>46.39</v>
      </c>
      <c r="E42" s="58">
        <v>38.590000000000003</v>
      </c>
      <c r="F42" s="58">
        <v>118.11</v>
      </c>
      <c r="G42" s="58">
        <v>998.56</v>
      </c>
      <c r="H42" s="55"/>
      <c r="I42" s="60">
        <v>52</v>
      </c>
      <c r="J42" s="60">
        <v>42</v>
      </c>
      <c r="K42" s="60">
        <v>31</v>
      </c>
      <c r="L42" s="60">
        <v>37</v>
      </c>
      <c r="M42" s="55"/>
      <c r="N42" s="61">
        <v>19</v>
      </c>
      <c r="O42" s="61">
        <v>35</v>
      </c>
      <c r="P42" s="61">
        <v>47</v>
      </c>
    </row>
    <row r="43" spans="1:16" ht="16.5" customHeight="1" x14ac:dyDescent="0.25">
      <c r="A43" s="126" t="s">
        <v>13</v>
      </c>
      <c r="B43" s="126"/>
      <c r="C43" s="126"/>
      <c r="D43" s="58">
        <v>46.32</v>
      </c>
      <c r="E43" s="58">
        <v>36.01</v>
      </c>
      <c r="F43" s="58">
        <v>142.72999999999999</v>
      </c>
      <c r="G43" s="63">
        <v>1065.22</v>
      </c>
      <c r="H43" s="55"/>
      <c r="I43" s="60">
        <v>51</v>
      </c>
      <c r="J43" s="60">
        <v>39</v>
      </c>
      <c r="K43" s="60">
        <v>37</v>
      </c>
      <c r="L43" s="60">
        <v>39</v>
      </c>
      <c r="M43" s="55"/>
      <c r="N43" s="61">
        <v>17</v>
      </c>
      <c r="O43" s="61">
        <v>30</v>
      </c>
      <c r="P43" s="61">
        <v>54</v>
      </c>
    </row>
    <row r="44" spans="1:16" x14ac:dyDescent="0.25">
      <c r="A44" s="126" t="s">
        <v>14</v>
      </c>
      <c r="B44" s="126"/>
      <c r="C44" s="126"/>
      <c r="D44" s="58">
        <v>36.590000000000003</v>
      </c>
      <c r="E44" s="59">
        <v>38.9</v>
      </c>
      <c r="F44" s="58">
        <v>124.91</v>
      </c>
      <c r="G44" s="58">
        <v>979.25</v>
      </c>
      <c r="H44" s="55"/>
      <c r="I44" s="60">
        <v>41</v>
      </c>
      <c r="J44" s="60">
        <v>42</v>
      </c>
      <c r="K44" s="60">
        <v>33</v>
      </c>
      <c r="L44" s="60">
        <v>36</v>
      </c>
      <c r="M44" s="55"/>
      <c r="N44" s="61">
        <v>15</v>
      </c>
      <c r="O44" s="61">
        <v>36</v>
      </c>
      <c r="P44" s="61">
        <v>51</v>
      </c>
    </row>
    <row r="45" spans="1:16" x14ac:dyDescent="0.25">
      <c r="A45" s="126" t="s">
        <v>15</v>
      </c>
      <c r="B45" s="126"/>
      <c r="C45" s="126"/>
      <c r="D45" s="58">
        <v>40.270000000000003</v>
      </c>
      <c r="E45" s="58">
        <v>36.85</v>
      </c>
      <c r="F45" s="58">
        <v>126.56</v>
      </c>
      <c r="G45" s="58">
        <v>983.97</v>
      </c>
      <c r="H45" s="55"/>
      <c r="I45" s="60">
        <v>45</v>
      </c>
      <c r="J45" s="60">
        <v>40</v>
      </c>
      <c r="K45" s="60">
        <v>33</v>
      </c>
      <c r="L45" s="60">
        <v>36</v>
      </c>
      <c r="M45" s="55"/>
      <c r="N45" s="61">
        <v>16</v>
      </c>
      <c r="O45" s="61">
        <v>34</v>
      </c>
      <c r="P45" s="61">
        <v>51</v>
      </c>
    </row>
    <row r="46" spans="1:16" x14ac:dyDescent="0.25">
      <c r="A46" s="126" t="s">
        <v>16</v>
      </c>
      <c r="B46" s="126"/>
      <c r="C46" s="126"/>
      <c r="D46" s="58">
        <v>41.84</v>
      </c>
      <c r="E46" s="59">
        <v>36.1</v>
      </c>
      <c r="F46" s="58">
        <v>149.71</v>
      </c>
      <c r="G46" s="63">
        <v>1076.3599999999999</v>
      </c>
      <c r="H46" s="55"/>
      <c r="I46" s="60">
        <v>46</v>
      </c>
      <c r="J46" s="60">
        <v>39</v>
      </c>
      <c r="K46" s="60">
        <v>39</v>
      </c>
      <c r="L46" s="60">
        <v>40</v>
      </c>
      <c r="M46" s="55"/>
      <c r="N46" s="61">
        <v>16</v>
      </c>
      <c r="O46" s="61">
        <v>30</v>
      </c>
      <c r="P46" s="61">
        <v>56</v>
      </c>
    </row>
    <row r="47" spans="1:16" x14ac:dyDescent="0.25">
      <c r="A47" s="126" t="s">
        <v>17</v>
      </c>
      <c r="B47" s="126"/>
      <c r="C47" s="126"/>
      <c r="D47" s="58">
        <v>35.22</v>
      </c>
      <c r="E47" s="59">
        <v>37.1</v>
      </c>
      <c r="F47" s="58">
        <v>131.25</v>
      </c>
      <c r="G47" s="59">
        <v>990.2</v>
      </c>
      <c r="H47" s="55"/>
      <c r="I47" s="60">
        <v>39</v>
      </c>
      <c r="J47" s="60">
        <v>40</v>
      </c>
      <c r="K47" s="60">
        <v>34</v>
      </c>
      <c r="L47" s="60">
        <v>36</v>
      </c>
      <c r="M47" s="55"/>
      <c r="N47" s="61">
        <v>14</v>
      </c>
      <c r="O47" s="61">
        <v>34</v>
      </c>
      <c r="P47" s="61">
        <v>53</v>
      </c>
    </row>
    <row r="48" spans="1:16" x14ac:dyDescent="0.25">
      <c r="A48" s="126" t="s">
        <v>18</v>
      </c>
      <c r="B48" s="126"/>
      <c r="C48" s="126"/>
      <c r="D48" s="58">
        <v>41.71</v>
      </c>
      <c r="E48" s="59">
        <v>34.5</v>
      </c>
      <c r="F48" s="58">
        <v>142.81</v>
      </c>
      <c r="G48" s="63">
        <v>1042.69</v>
      </c>
      <c r="H48" s="55"/>
      <c r="I48" s="60">
        <v>46</v>
      </c>
      <c r="J48" s="60">
        <v>38</v>
      </c>
      <c r="K48" s="60">
        <v>37</v>
      </c>
      <c r="L48" s="60">
        <v>38</v>
      </c>
      <c r="M48" s="55"/>
      <c r="N48" s="61">
        <v>16</v>
      </c>
      <c r="O48" s="61">
        <v>30</v>
      </c>
      <c r="P48" s="61">
        <v>55</v>
      </c>
    </row>
    <row r="49" spans="1:16" x14ac:dyDescent="0.25">
      <c r="A49" s="126" t="s">
        <v>19</v>
      </c>
      <c r="B49" s="126"/>
      <c r="C49" s="126"/>
      <c r="D49" s="58">
        <v>39.380000000000003</v>
      </c>
      <c r="E49" s="58">
        <v>37.090000000000003</v>
      </c>
      <c r="F49" s="58">
        <v>133.91</v>
      </c>
      <c r="G49" s="63">
        <v>1011.17</v>
      </c>
      <c r="H49" s="55"/>
      <c r="I49" s="60">
        <v>44</v>
      </c>
      <c r="J49" s="60">
        <v>40</v>
      </c>
      <c r="K49" s="60">
        <v>35</v>
      </c>
      <c r="L49" s="60">
        <v>37</v>
      </c>
      <c r="M49" s="55"/>
      <c r="N49" s="61">
        <v>16</v>
      </c>
      <c r="O49" s="61">
        <v>33</v>
      </c>
      <c r="P49" s="61">
        <v>53</v>
      </c>
    </row>
    <row r="50" spans="1:16" x14ac:dyDescent="0.25">
      <c r="A50" s="126" t="s">
        <v>20</v>
      </c>
      <c r="B50" s="126"/>
      <c r="C50" s="126"/>
      <c r="D50" s="58">
        <v>48.76</v>
      </c>
      <c r="E50" s="58">
        <v>38.86</v>
      </c>
      <c r="F50" s="58">
        <v>138.81</v>
      </c>
      <c r="G50" s="63">
        <v>1086.42</v>
      </c>
      <c r="H50" s="55"/>
      <c r="I50" s="60">
        <v>54</v>
      </c>
      <c r="J50" s="60">
        <v>42</v>
      </c>
      <c r="K50" s="60">
        <v>36</v>
      </c>
      <c r="L50" s="60">
        <v>40</v>
      </c>
      <c r="M50" s="55"/>
      <c r="N50" s="61">
        <v>18</v>
      </c>
      <c r="O50" s="61">
        <v>32</v>
      </c>
      <c r="P50" s="61">
        <v>51</v>
      </c>
    </row>
    <row r="51" spans="1:16" x14ac:dyDescent="0.25">
      <c r="A51" s="126" t="s">
        <v>21</v>
      </c>
      <c r="B51" s="126"/>
      <c r="C51" s="126"/>
      <c r="D51" s="58">
        <v>39.79</v>
      </c>
      <c r="E51" s="59">
        <v>33.700000000000003</v>
      </c>
      <c r="F51" s="58">
        <v>142.44</v>
      </c>
      <c r="G51" s="63">
        <v>1016.01</v>
      </c>
      <c r="H51" s="55"/>
      <c r="I51" s="60">
        <v>44</v>
      </c>
      <c r="J51" s="60">
        <v>37</v>
      </c>
      <c r="K51" s="60">
        <v>37</v>
      </c>
      <c r="L51" s="60">
        <v>37</v>
      </c>
      <c r="M51" s="55"/>
      <c r="N51" s="61">
        <v>16</v>
      </c>
      <c r="O51" s="61">
        <v>30</v>
      </c>
      <c r="P51" s="61">
        <v>56</v>
      </c>
    </row>
    <row r="52" spans="1:16" x14ac:dyDescent="0.25">
      <c r="A52" s="126" t="s">
        <v>22</v>
      </c>
      <c r="B52" s="126"/>
      <c r="C52" s="126"/>
      <c r="D52" s="58">
        <v>43.58</v>
      </c>
      <c r="E52" s="58">
        <v>30.25</v>
      </c>
      <c r="F52" s="58">
        <v>134.94999999999999</v>
      </c>
      <c r="G52" s="58">
        <v>970.25</v>
      </c>
      <c r="H52" s="55"/>
      <c r="I52" s="60">
        <v>48</v>
      </c>
      <c r="J52" s="60">
        <v>33</v>
      </c>
      <c r="K52" s="60">
        <v>35</v>
      </c>
      <c r="L52" s="60">
        <v>36</v>
      </c>
      <c r="M52" s="55"/>
      <c r="N52" s="61">
        <v>18</v>
      </c>
      <c r="O52" s="61">
        <v>28</v>
      </c>
      <c r="P52" s="61">
        <v>56</v>
      </c>
    </row>
    <row r="53" spans="1:16" x14ac:dyDescent="0.25">
      <c r="A53" s="126" t="s">
        <v>23</v>
      </c>
      <c r="B53" s="126"/>
      <c r="C53" s="126"/>
      <c r="D53" s="58">
        <v>42.76</v>
      </c>
      <c r="E53" s="59">
        <v>36.9</v>
      </c>
      <c r="F53" s="58">
        <v>143.03</v>
      </c>
      <c r="G53" s="63">
        <v>1061.8800000000001</v>
      </c>
      <c r="H53" s="55"/>
      <c r="I53" s="60">
        <v>48</v>
      </c>
      <c r="J53" s="60">
        <v>40</v>
      </c>
      <c r="K53" s="60">
        <v>37</v>
      </c>
      <c r="L53" s="60">
        <v>39</v>
      </c>
      <c r="M53" s="55"/>
      <c r="N53" s="61">
        <v>16</v>
      </c>
      <c r="O53" s="61">
        <v>31</v>
      </c>
      <c r="P53" s="61">
        <v>54</v>
      </c>
    </row>
    <row r="54" spans="1:16" x14ac:dyDescent="0.25">
      <c r="A54" s="126" t="s">
        <v>24</v>
      </c>
      <c r="B54" s="126"/>
      <c r="C54" s="126"/>
      <c r="D54" s="58">
        <v>36.979999999999997</v>
      </c>
      <c r="E54" s="58">
        <v>36.81</v>
      </c>
      <c r="F54" s="58">
        <v>129.99</v>
      </c>
      <c r="G54" s="58">
        <v>984.15</v>
      </c>
      <c r="H54" s="55"/>
      <c r="I54" s="60">
        <v>41</v>
      </c>
      <c r="J54" s="60">
        <v>40</v>
      </c>
      <c r="K54" s="60">
        <v>34</v>
      </c>
      <c r="L54" s="60">
        <v>36</v>
      </c>
      <c r="M54" s="55"/>
      <c r="N54" s="61">
        <v>15</v>
      </c>
      <c r="O54" s="61">
        <v>34</v>
      </c>
      <c r="P54" s="61">
        <v>53</v>
      </c>
    </row>
    <row r="55" spans="1:16" ht="16.5" customHeight="1" x14ac:dyDescent="0.25">
      <c r="A55" s="126" t="s">
        <v>25</v>
      </c>
      <c r="B55" s="126"/>
      <c r="C55" s="126"/>
      <c r="D55" s="58">
        <v>40.49</v>
      </c>
      <c r="E55" s="58">
        <v>34.43</v>
      </c>
      <c r="F55" s="58">
        <v>146.88</v>
      </c>
      <c r="G55" s="63">
        <v>1053.43</v>
      </c>
      <c r="H55" s="55"/>
      <c r="I55" s="60">
        <v>45</v>
      </c>
      <c r="J55" s="60">
        <v>37</v>
      </c>
      <c r="K55" s="60">
        <v>38</v>
      </c>
      <c r="L55" s="60">
        <v>39</v>
      </c>
      <c r="M55" s="55"/>
      <c r="N55" s="61">
        <v>15</v>
      </c>
      <c r="O55" s="61">
        <v>29</v>
      </c>
      <c r="P55" s="61">
        <v>56</v>
      </c>
    </row>
    <row r="56" spans="1:16" x14ac:dyDescent="0.25">
      <c r="A56" s="126" t="s">
        <v>60</v>
      </c>
      <c r="B56" s="126"/>
      <c r="C56" s="126"/>
      <c r="D56" s="58">
        <v>42.37</v>
      </c>
      <c r="E56" s="58">
        <v>36.590000000000003</v>
      </c>
      <c r="F56" s="58">
        <v>135.87</v>
      </c>
      <c r="G56" s="63">
        <v>1030.28</v>
      </c>
      <c r="H56" s="55"/>
      <c r="I56" s="60">
        <v>47</v>
      </c>
      <c r="J56" s="60">
        <v>40</v>
      </c>
      <c r="K56" s="60">
        <v>35</v>
      </c>
      <c r="L56" s="60">
        <v>38</v>
      </c>
      <c r="M56" s="55"/>
      <c r="N56" s="61">
        <v>16</v>
      </c>
      <c r="O56" s="61">
        <v>32</v>
      </c>
      <c r="P56" s="61">
        <v>53</v>
      </c>
    </row>
    <row r="57" spans="1:16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x14ac:dyDescent="0.25">
      <c r="A58" s="127" t="s">
        <v>9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</row>
    <row r="59" spans="1:16" ht="16.5" customHeight="1" x14ac:dyDescent="0.25">
      <c r="A59" s="128" t="s">
        <v>55</v>
      </c>
      <c r="B59" s="128"/>
      <c r="C59" s="128"/>
      <c r="D59" s="132" t="s">
        <v>27</v>
      </c>
      <c r="E59" s="132"/>
      <c r="F59" s="132"/>
      <c r="G59" s="128" t="s">
        <v>56</v>
      </c>
      <c r="H59" s="55"/>
      <c r="I59" s="126" t="s">
        <v>57</v>
      </c>
      <c r="J59" s="126"/>
      <c r="K59" s="126"/>
      <c r="L59" s="126"/>
      <c r="M59" s="55"/>
      <c r="N59" s="126" t="s">
        <v>58</v>
      </c>
      <c r="O59" s="126"/>
      <c r="P59" s="126"/>
    </row>
    <row r="60" spans="1:16" x14ac:dyDescent="0.25">
      <c r="A60" s="129"/>
      <c r="B60" s="130"/>
      <c r="C60" s="131"/>
      <c r="D60" s="56" t="s">
        <v>31</v>
      </c>
      <c r="E60" s="56" t="s">
        <v>32</v>
      </c>
      <c r="F60" s="56" t="s">
        <v>33</v>
      </c>
      <c r="G60" s="133"/>
      <c r="H60" s="55"/>
      <c r="I60" s="57" t="s">
        <v>31</v>
      </c>
      <c r="J60" s="57" t="s">
        <v>32</v>
      </c>
      <c r="K60" s="57" t="s">
        <v>33</v>
      </c>
      <c r="L60" s="57" t="s">
        <v>59</v>
      </c>
      <c r="M60" s="55"/>
      <c r="N60" s="57" t="s">
        <v>31</v>
      </c>
      <c r="O60" s="57" t="s">
        <v>32</v>
      </c>
      <c r="P60" s="57" t="s">
        <v>33</v>
      </c>
    </row>
    <row r="61" spans="1:16" x14ac:dyDescent="0.25">
      <c r="A61" s="126" t="s">
        <v>1</v>
      </c>
      <c r="B61" s="126"/>
      <c r="C61" s="126"/>
      <c r="D61" s="58">
        <v>5.57</v>
      </c>
      <c r="E61" s="58">
        <v>7.49</v>
      </c>
      <c r="F61" s="58">
        <v>66.05</v>
      </c>
      <c r="G61" s="58">
        <v>362.56</v>
      </c>
      <c r="H61" s="55"/>
      <c r="I61" s="60">
        <v>6</v>
      </c>
      <c r="J61" s="60">
        <v>8</v>
      </c>
      <c r="K61" s="60">
        <v>17</v>
      </c>
      <c r="L61" s="60">
        <v>13</v>
      </c>
      <c r="M61" s="55"/>
      <c r="N61" s="61">
        <v>6</v>
      </c>
      <c r="O61" s="61">
        <v>19</v>
      </c>
      <c r="P61" s="61">
        <v>73</v>
      </c>
    </row>
    <row r="62" spans="1:16" x14ac:dyDescent="0.25">
      <c r="A62" s="126" t="s">
        <v>2</v>
      </c>
      <c r="B62" s="126"/>
      <c r="C62" s="126"/>
      <c r="D62" s="58">
        <v>9.32</v>
      </c>
      <c r="E62" s="58">
        <v>7.62</v>
      </c>
      <c r="F62" s="58">
        <v>62.13</v>
      </c>
      <c r="G62" s="59">
        <v>365.7</v>
      </c>
      <c r="H62" s="55"/>
      <c r="I62" s="60">
        <v>10</v>
      </c>
      <c r="J62" s="60">
        <v>8</v>
      </c>
      <c r="K62" s="60">
        <v>16</v>
      </c>
      <c r="L62" s="60">
        <v>13</v>
      </c>
      <c r="M62" s="55"/>
      <c r="N62" s="61">
        <v>10</v>
      </c>
      <c r="O62" s="61">
        <v>19</v>
      </c>
      <c r="P62" s="61">
        <v>68</v>
      </c>
    </row>
    <row r="63" spans="1:16" x14ac:dyDescent="0.25">
      <c r="A63" s="126" t="s">
        <v>3</v>
      </c>
      <c r="B63" s="126"/>
      <c r="C63" s="126"/>
      <c r="D63" s="58">
        <v>5.62</v>
      </c>
      <c r="E63" s="58">
        <v>7.46</v>
      </c>
      <c r="F63" s="58">
        <v>66.66</v>
      </c>
      <c r="G63" s="58">
        <v>365.26</v>
      </c>
      <c r="H63" s="55"/>
      <c r="I63" s="60">
        <v>6</v>
      </c>
      <c r="J63" s="60">
        <v>8</v>
      </c>
      <c r="K63" s="60">
        <v>17</v>
      </c>
      <c r="L63" s="60">
        <v>13</v>
      </c>
      <c r="M63" s="55"/>
      <c r="N63" s="61">
        <v>6</v>
      </c>
      <c r="O63" s="61">
        <v>18</v>
      </c>
      <c r="P63" s="61">
        <v>73</v>
      </c>
    </row>
    <row r="64" spans="1:16" x14ac:dyDescent="0.25">
      <c r="A64" s="126" t="s">
        <v>4</v>
      </c>
      <c r="B64" s="126"/>
      <c r="C64" s="126"/>
      <c r="D64" s="59">
        <v>14.7</v>
      </c>
      <c r="E64" s="58">
        <v>8.18</v>
      </c>
      <c r="F64" s="58">
        <v>68.84</v>
      </c>
      <c r="G64" s="58">
        <v>419.19</v>
      </c>
      <c r="H64" s="55"/>
      <c r="I64" s="60">
        <v>16</v>
      </c>
      <c r="J64" s="60">
        <v>9</v>
      </c>
      <c r="K64" s="60">
        <v>18</v>
      </c>
      <c r="L64" s="60">
        <v>15</v>
      </c>
      <c r="M64" s="55"/>
      <c r="N64" s="61">
        <v>14</v>
      </c>
      <c r="O64" s="61">
        <v>18</v>
      </c>
      <c r="P64" s="61">
        <v>66</v>
      </c>
    </row>
    <row r="65" spans="1:16" x14ac:dyDescent="0.25">
      <c r="A65" s="126" t="s">
        <v>5</v>
      </c>
      <c r="B65" s="126"/>
      <c r="C65" s="126"/>
      <c r="D65" s="58">
        <v>6.09</v>
      </c>
      <c r="E65" s="58">
        <v>3.14</v>
      </c>
      <c r="F65" s="58">
        <v>71.22</v>
      </c>
      <c r="G65" s="58">
        <v>346.19</v>
      </c>
      <c r="H65" s="55"/>
      <c r="I65" s="60">
        <v>7</v>
      </c>
      <c r="J65" s="60">
        <v>3</v>
      </c>
      <c r="K65" s="60">
        <v>19</v>
      </c>
      <c r="L65" s="60">
        <v>13</v>
      </c>
      <c r="M65" s="55"/>
      <c r="N65" s="61">
        <v>7</v>
      </c>
      <c r="O65" s="61">
        <v>8</v>
      </c>
      <c r="P65" s="61">
        <v>82</v>
      </c>
    </row>
    <row r="66" spans="1:16" x14ac:dyDescent="0.25">
      <c r="A66" s="126" t="s">
        <v>6</v>
      </c>
      <c r="B66" s="126"/>
      <c r="C66" s="126"/>
      <c r="D66" s="58">
        <v>6.76</v>
      </c>
      <c r="E66" s="58">
        <v>8.24</v>
      </c>
      <c r="F66" s="58">
        <v>68.47</v>
      </c>
      <c r="G66" s="58">
        <v>385.64</v>
      </c>
      <c r="H66" s="55"/>
      <c r="I66" s="60">
        <v>8</v>
      </c>
      <c r="J66" s="60">
        <v>9</v>
      </c>
      <c r="K66" s="60">
        <v>18</v>
      </c>
      <c r="L66" s="60">
        <v>14</v>
      </c>
      <c r="M66" s="55"/>
      <c r="N66" s="61">
        <v>7</v>
      </c>
      <c r="O66" s="61">
        <v>19</v>
      </c>
      <c r="P66" s="61">
        <v>71</v>
      </c>
    </row>
    <row r="67" spans="1:16" ht="16.5" customHeight="1" x14ac:dyDescent="0.25">
      <c r="A67" s="126" t="s">
        <v>7</v>
      </c>
      <c r="B67" s="126"/>
      <c r="C67" s="126"/>
      <c r="D67" s="58">
        <v>5.57</v>
      </c>
      <c r="E67" s="58">
        <v>7.49</v>
      </c>
      <c r="F67" s="58">
        <v>66.05</v>
      </c>
      <c r="G67" s="58">
        <v>362.56</v>
      </c>
      <c r="H67" s="55"/>
      <c r="I67" s="60">
        <v>6</v>
      </c>
      <c r="J67" s="60">
        <v>8</v>
      </c>
      <c r="K67" s="60">
        <v>17</v>
      </c>
      <c r="L67" s="60">
        <v>13</v>
      </c>
      <c r="M67" s="55"/>
      <c r="N67" s="61">
        <v>6</v>
      </c>
      <c r="O67" s="61">
        <v>19</v>
      </c>
      <c r="P67" s="61">
        <v>73</v>
      </c>
    </row>
    <row r="68" spans="1:16" x14ac:dyDescent="0.25">
      <c r="A68" s="126" t="s">
        <v>12</v>
      </c>
      <c r="B68" s="126"/>
      <c r="C68" s="126"/>
      <c r="D68" s="58">
        <v>9.32</v>
      </c>
      <c r="E68" s="58">
        <v>7.62</v>
      </c>
      <c r="F68" s="58">
        <v>62.13</v>
      </c>
      <c r="G68" s="59">
        <v>365.7</v>
      </c>
      <c r="H68" s="55"/>
      <c r="I68" s="60">
        <v>10</v>
      </c>
      <c r="J68" s="60">
        <v>8</v>
      </c>
      <c r="K68" s="60">
        <v>16</v>
      </c>
      <c r="L68" s="60">
        <v>13</v>
      </c>
      <c r="M68" s="55"/>
      <c r="N68" s="61">
        <v>10</v>
      </c>
      <c r="O68" s="61">
        <v>19</v>
      </c>
      <c r="P68" s="61">
        <v>68</v>
      </c>
    </row>
    <row r="69" spans="1:16" x14ac:dyDescent="0.25">
      <c r="A69" s="126" t="s">
        <v>13</v>
      </c>
      <c r="B69" s="126"/>
      <c r="C69" s="126"/>
      <c r="D69" s="58">
        <v>5.62</v>
      </c>
      <c r="E69" s="58">
        <v>7.46</v>
      </c>
      <c r="F69" s="58">
        <v>66.66</v>
      </c>
      <c r="G69" s="58">
        <v>365.26</v>
      </c>
      <c r="H69" s="55"/>
      <c r="I69" s="60">
        <v>6</v>
      </c>
      <c r="J69" s="60">
        <v>8</v>
      </c>
      <c r="K69" s="60">
        <v>17</v>
      </c>
      <c r="L69" s="60">
        <v>13</v>
      </c>
      <c r="M69" s="55"/>
      <c r="N69" s="61">
        <v>6</v>
      </c>
      <c r="O69" s="61">
        <v>18</v>
      </c>
      <c r="P69" s="61">
        <v>73</v>
      </c>
    </row>
    <row r="70" spans="1:16" x14ac:dyDescent="0.25">
      <c r="A70" s="126" t="s">
        <v>14</v>
      </c>
      <c r="B70" s="126"/>
      <c r="C70" s="126"/>
      <c r="D70" s="58">
        <v>6.09</v>
      </c>
      <c r="E70" s="58">
        <v>3.34</v>
      </c>
      <c r="F70" s="58">
        <v>70.22</v>
      </c>
      <c r="G70" s="58">
        <v>346.19</v>
      </c>
      <c r="H70" s="55"/>
      <c r="I70" s="60">
        <v>7</v>
      </c>
      <c r="J70" s="60">
        <v>4</v>
      </c>
      <c r="K70" s="60">
        <v>18</v>
      </c>
      <c r="L70" s="60">
        <v>13</v>
      </c>
      <c r="M70" s="55"/>
      <c r="N70" s="61">
        <v>7</v>
      </c>
      <c r="O70" s="61">
        <v>9</v>
      </c>
      <c r="P70" s="61">
        <v>81</v>
      </c>
    </row>
    <row r="71" spans="1:16" x14ac:dyDescent="0.25">
      <c r="A71" s="126" t="s">
        <v>15</v>
      </c>
      <c r="B71" s="126"/>
      <c r="C71" s="126"/>
      <c r="D71" s="59">
        <v>14.7</v>
      </c>
      <c r="E71" s="58">
        <v>7.98</v>
      </c>
      <c r="F71" s="58">
        <v>69.84</v>
      </c>
      <c r="G71" s="58">
        <v>419.19</v>
      </c>
      <c r="H71" s="55"/>
      <c r="I71" s="60">
        <v>16</v>
      </c>
      <c r="J71" s="60">
        <v>9</v>
      </c>
      <c r="K71" s="60">
        <v>18</v>
      </c>
      <c r="L71" s="60">
        <v>15</v>
      </c>
      <c r="M71" s="55"/>
      <c r="N71" s="61">
        <v>14</v>
      </c>
      <c r="O71" s="61">
        <v>17</v>
      </c>
      <c r="P71" s="61">
        <v>67</v>
      </c>
    </row>
    <row r="72" spans="1:16" x14ac:dyDescent="0.25">
      <c r="A72" s="126" t="s">
        <v>16</v>
      </c>
      <c r="B72" s="126"/>
      <c r="C72" s="126"/>
      <c r="D72" s="58">
        <v>6.76</v>
      </c>
      <c r="E72" s="58">
        <v>8.24</v>
      </c>
      <c r="F72" s="58">
        <v>68.47</v>
      </c>
      <c r="G72" s="58">
        <v>385.64</v>
      </c>
      <c r="H72" s="55"/>
      <c r="I72" s="60">
        <v>8</v>
      </c>
      <c r="J72" s="60">
        <v>9</v>
      </c>
      <c r="K72" s="60">
        <v>18</v>
      </c>
      <c r="L72" s="60">
        <v>14</v>
      </c>
      <c r="M72" s="55"/>
      <c r="N72" s="61">
        <v>7</v>
      </c>
      <c r="O72" s="61">
        <v>19</v>
      </c>
      <c r="P72" s="61">
        <v>71</v>
      </c>
    </row>
    <row r="73" spans="1:16" x14ac:dyDescent="0.25">
      <c r="A73" s="126" t="s">
        <v>17</v>
      </c>
      <c r="B73" s="126"/>
      <c r="C73" s="126"/>
      <c r="D73" s="58">
        <v>5.57</v>
      </c>
      <c r="E73" s="58">
        <v>7.49</v>
      </c>
      <c r="F73" s="58">
        <v>66.05</v>
      </c>
      <c r="G73" s="58">
        <v>362.56</v>
      </c>
      <c r="H73" s="55"/>
      <c r="I73" s="60">
        <v>6</v>
      </c>
      <c r="J73" s="60">
        <v>8</v>
      </c>
      <c r="K73" s="60">
        <v>17</v>
      </c>
      <c r="L73" s="60">
        <v>13</v>
      </c>
      <c r="M73" s="55"/>
      <c r="N73" s="61">
        <v>6</v>
      </c>
      <c r="O73" s="61">
        <v>19</v>
      </c>
      <c r="P73" s="61">
        <v>73</v>
      </c>
    </row>
    <row r="74" spans="1:16" x14ac:dyDescent="0.25">
      <c r="A74" s="126" t="s">
        <v>18</v>
      </c>
      <c r="B74" s="126"/>
      <c r="C74" s="126"/>
      <c r="D74" s="58">
        <v>9.32</v>
      </c>
      <c r="E74" s="58">
        <v>7.62</v>
      </c>
      <c r="F74" s="58">
        <v>62.13</v>
      </c>
      <c r="G74" s="59">
        <v>365.7</v>
      </c>
      <c r="H74" s="55"/>
      <c r="I74" s="60">
        <v>10</v>
      </c>
      <c r="J74" s="60">
        <v>8</v>
      </c>
      <c r="K74" s="60">
        <v>16</v>
      </c>
      <c r="L74" s="60">
        <v>13</v>
      </c>
      <c r="M74" s="55"/>
      <c r="N74" s="61">
        <v>10</v>
      </c>
      <c r="O74" s="61">
        <v>19</v>
      </c>
      <c r="P74" s="61">
        <v>68</v>
      </c>
    </row>
    <row r="75" spans="1:16" x14ac:dyDescent="0.25">
      <c r="A75" s="126" t="s">
        <v>19</v>
      </c>
      <c r="B75" s="126"/>
      <c r="C75" s="126"/>
      <c r="D75" s="58">
        <v>5.62</v>
      </c>
      <c r="E75" s="58">
        <v>7.46</v>
      </c>
      <c r="F75" s="58">
        <v>66.66</v>
      </c>
      <c r="G75" s="58">
        <v>365.26</v>
      </c>
      <c r="H75" s="55"/>
      <c r="I75" s="60">
        <v>6</v>
      </c>
      <c r="J75" s="60">
        <v>8</v>
      </c>
      <c r="K75" s="60">
        <v>17</v>
      </c>
      <c r="L75" s="60">
        <v>13</v>
      </c>
      <c r="M75" s="55"/>
      <c r="N75" s="61">
        <v>6</v>
      </c>
      <c r="O75" s="61">
        <v>18</v>
      </c>
      <c r="P75" s="61">
        <v>73</v>
      </c>
    </row>
    <row r="76" spans="1:16" x14ac:dyDescent="0.25">
      <c r="A76" s="126" t="s">
        <v>20</v>
      </c>
      <c r="B76" s="126"/>
      <c r="C76" s="126"/>
      <c r="D76" s="58">
        <v>6.09</v>
      </c>
      <c r="E76" s="58">
        <v>3.34</v>
      </c>
      <c r="F76" s="58">
        <v>70.22</v>
      </c>
      <c r="G76" s="58">
        <v>346.19</v>
      </c>
      <c r="H76" s="55"/>
      <c r="I76" s="60">
        <v>7</v>
      </c>
      <c r="J76" s="60">
        <v>4</v>
      </c>
      <c r="K76" s="60">
        <v>18</v>
      </c>
      <c r="L76" s="60">
        <v>13</v>
      </c>
      <c r="M76" s="55"/>
      <c r="N76" s="61">
        <v>7</v>
      </c>
      <c r="O76" s="61">
        <v>9</v>
      </c>
      <c r="P76" s="61">
        <v>81</v>
      </c>
    </row>
    <row r="77" spans="1:16" x14ac:dyDescent="0.25">
      <c r="A77" s="126" t="s">
        <v>21</v>
      </c>
      <c r="B77" s="126"/>
      <c r="C77" s="126"/>
      <c r="D77" s="59">
        <v>14.7</v>
      </c>
      <c r="E77" s="58">
        <v>7.98</v>
      </c>
      <c r="F77" s="58">
        <v>69.84</v>
      </c>
      <c r="G77" s="58">
        <v>419.19</v>
      </c>
      <c r="H77" s="55"/>
      <c r="I77" s="60">
        <v>16</v>
      </c>
      <c r="J77" s="60">
        <v>9</v>
      </c>
      <c r="K77" s="60">
        <v>18</v>
      </c>
      <c r="L77" s="60">
        <v>15</v>
      </c>
      <c r="M77" s="55"/>
      <c r="N77" s="61">
        <v>14</v>
      </c>
      <c r="O77" s="61">
        <v>17</v>
      </c>
      <c r="P77" s="61">
        <v>67</v>
      </c>
    </row>
    <row r="78" spans="1:16" x14ac:dyDescent="0.25">
      <c r="A78" s="126" t="s">
        <v>22</v>
      </c>
      <c r="B78" s="126"/>
      <c r="C78" s="126"/>
      <c r="D78" s="58">
        <v>6.76</v>
      </c>
      <c r="E78" s="58">
        <v>8.24</v>
      </c>
      <c r="F78" s="58">
        <v>68.47</v>
      </c>
      <c r="G78" s="58">
        <v>385.64</v>
      </c>
      <c r="H78" s="55"/>
      <c r="I78" s="60">
        <v>8</v>
      </c>
      <c r="J78" s="60">
        <v>9</v>
      </c>
      <c r="K78" s="60">
        <v>18</v>
      </c>
      <c r="L78" s="60">
        <v>14</v>
      </c>
      <c r="M78" s="55"/>
      <c r="N78" s="61">
        <v>7</v>
      </c>
      <c r="O78" s="61">
        <v>19</v>
      </c>
      <c r="P78" s="61">
        <v>71</v>
      </c>
    </row>
    <row r="79" spans="1:16" x14ac:dyDescent="0.25">
      <c r="A79" s="126" t="s">
        <v>23</v>
      </c>
      <c r="B79" s="126"/>
      <c r="C79" s="126"/>
      <c r="D79" s="58">
        <v>5.57</v>
      </c>
      <c r="E79" s="58">
        <v>7.49</v>
      </c>
      <c r="F79" s="58">
        <v>66.05</v>
      </c>
      <c r="G79" s="58">
        <v>362.56</v>
      </c>
      <c r="H79" s="55"/>
      <c r="I79" s="60">
        <v>6</v>
      </c>
      <c r="J79" s="60">
        <v>8</v>
      </c>
      <c r="K79" s="60">
        <v>17</v>
      </c>
      <c r="L79" s="60">
        <v>13</v>
      </c>
      <c r="M79" s="55"/>
      <c r="N79" s="61">
        <v>6</v>
      </c>
      <c r="O79" s="61">
        <v>19</v>
      </c>
      <c r="P79" s="61">
        <v>73</v>
      </c>
    </row>
    <row r="80" spans="1:16" x14ac:dyDescent="0.25">
      <c r="A80" s="126" t="s">
        <v>24</v>
      </c>
      <c r="B80" s="126"/>
      <c r="C80" s="126"/>
      <c r="D80" s="58">
        <v>9.32</v>
      </c>
      <c r="E80" s="58">
        <v>7.62</v>
      </c>
      <c r="F80" s="58">
        <v>62.13</v>
      </c>
      <c r="G80" s="59">
        <v>365.7</v>
      </c>
      <c r="H80" s="55"/>
      <c r="I80" s="60">
        <v>10</v>
      </c>
      <c r="J80" s="60">
        <v>8</v>
      </c>
      <c r="K80" s="60">
        <v>16</v>
      </c>
      <c r="L80" s="60">
        <v>13</v>
      </c>
      <c r="M80" s="55"/>
      <c r="N80" s="61">
        <v>10</v>
      </c>
      <c r="O80" s="61">
        <v>19</v>
      </c>
      <c r="P80" s="61">
        <v>68</v>
      </c>
    </row>
    <row r="81" spans="1:16" x14ac:dyDescent="0.25">
      <c r="A81" s="126" t="s">
        <v>25</v>
      </c>
      <c r="B81" s="126"/>
      <c r="C81" s="126"/>
      <c r="D81" s="58">
        <v>6.09</v>
      </c>
      <c r="E81" s="58">
        <v>3.14</v>
      </c>
      <c r="F81" s="58">
        <v>71.22</v>
      </c>
      <c r="G81" s="58">
        <v>346.19</v>
      </c>
      <c r="H81" s="55"/>
      <c r="I81" s="60">
        <v>7</v>
      </c>
      <c r="J81" s="60">
        <v>3</v>
      </c>
      <c r="K81" s="60">
        <v>19</v>
      </c>
      <c r="L81" s="60">
        <v>13</v>
      </c>
      <c r="M81" s="55"/>
      <c r="N81" s="61">
        <v>7</v>
      </c>
      <c r="O81" s="61">
        <v>8</v>
      </c>
      <c r="P81" s="61">
        <v>82</v>
      </c>
    </row>
    <row r="82" spans="1:16" x14ac:dyDescent="0.25">
      <c r="A82" s="126" t="s">
        <v>60</v>
      </c>
      <c r="B82" s="126"/>
      <c r="C82" s="126"/>
      <c r="D82" s="58">
        <v>7.86</v>
      </c>
      <c r="E82" s="58">
        <v>6.89</v>
      </c>
      <c r="F82" s="58">
        <v>67.12</v>
      </c>
      <c r="G82" s="58">
        <v>371.81</v>
      </c>
      <c r="H82" s="55"/>
      <c r="I82" s="60">
        <v>9</v>
      </c>
      <c r="J82" s="60">
        <v>7</v>
      </c>
      <c r="K82" s="60">
        <v>18</v>
      </c>
      <c r="L82" s="60">
        <v>14</v>
      </c>
      <c r="M82" s="55"/>
      <c r="N82" s="61">
        <v>8</v>
      </c>
      <c r="O82" s="61">
        <v>17</v>
      </c>
      <c r="P82" s="61">
        <v>72</v>
      </c>
    </row>
    <row r="83" spans="1:16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1:16" x14ac:dyDescent="0.25">
      <c r="A84" s="127" t="s">
        <v>10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</row>
    <row r="85" spans="1:16" ht="16.5" customHeight="1" x14ac:dyDescent="0.25">
      <c r="A85" s="128" t="s">
        <v>55</v>
      </c>
      <c r="B85" s="128"/>
      <c r="C85" s="128"/>
      <c r="D85" s="132" t="s">
        <v>27</v>
      </c>
      <c r="E85" s="132"/>
      <c r="F85" s="132"/>
      <c r="G85" s="128" t="s">
        <v>56</v>
      </c>
      <c r="H85" s="55"/>
      <c r="I85" s="126" t="s">
        <v>57</v>
      </c>
      <c r="J85" s="126"/>
      <c r="K85" s="126"/>
      <c r="L85" s="126"/>
      <c r="M85" s="55"/>
      <c r="N85" s="126" t="s">
        <v>58</v>
      </c>
      <c r="O85" s="126"/>
      <c r="P85" s="126"/>
    </row>
    <row r="86" spans="1:16" x14ac:dyDescent="0.25">
      <c r="A86" s="129"/>
      <c r="B86" s="130"/>
      <c r="C86" s="131"/>
      <c r="D86" s="56" t="s">
        <v>31</v>
      </c>
      <c r="E86" s="56" t="s">
        <v>32</v>
      </c>
      <c r="F86" s="56" t="s">
        <v>33</v>
      </c>
      <c r="G86" s="133"/>
      <c r="H86" s="55"/>
      <c r="I86" s="57" t="s">
        <v>31</v>
      </c>
      <c r="J86" s="57" t="s">
        <v>32</v>
      </c>
      <c r="K86" s="57" t="s">
        <v>33</v>
      </c>
      <c r="L86" s="57" t="s">
        <v>59</v>
      </c>
      <c r="M86" s="55"/>
      <c r="N86" s="57" t="s">
        <v>31</v>
      </c>
      <c r="O86" s="57" t="s">
        <v>32</v>
      </c>
      <c r="P86" s="57" t="s">
        <v>33</v>
      </c>
    </row>
    <row r="87" spans="1:16" x14ac:dyDescent="0.25">
      <c r="A87" s="126" t="s">
        <v>1</v>
      </c>
      <c r="B87" s="126"/>
      <c r="C87" s="126"/>
      <c r="D87" s="58">
        <v>27.34</v>
      </c>
      <c r="E87" s="58">
        <v>22.43</v>
      </c>
      <c r="F87" s="58">
        <v>76.540000000000006</v>
      </c>
      <c r="G87" s="58">
        <v>620.39</v>
      </c>
      <c r="H87" s="55"/>
      <c r="I87" s="60">
        <v>30</v>
      </c>
      <c r="J87" s="60">
        <v>24</v>
      </c>
      <c r="K87" s="60">
        <v>20</v>
      </c>
      <c r="L87" s="60">
        <v>23</v>
      </c>
      <c r="M87" s="55"/>
      <c r="N87" s="61">
        <v>18</v>
      </c>
      <c r="O87" s="61">
        <v>33</v>
      </c>
      <c r="P87" s="61">
        <v>49</v>
      </c>
    </row>
    <row r="88" spans="1:16" x14ac:dyDescent="0.25">
      <c r="A88" s="126" t="s">
        <v>2</v>
      </c>
      <c r="B88" s="126"/>
      <c r="C88" s="126"/>
      <c r="D88" s="59">
        <v>30.8</v>
      </c>
      <c r="E88" s="59">
        <v>23.9</v>
      </c>
      <c r="F88" s="58">
        <v>77.760000000000005</v>
      </c>
      <c r="G88" s="58">
        <v>647.75</v>
      </c>
      <c r="H88" s="55"/>
      <c r="I88" s="60">
        <v>34</v>
      </c>
      <c r="J88" s="60">
        <v>26</v>
      </c>
      <c r="K88" s="60">
        <v>20</v>
      </c>
      <c r="L88" s="60">
        <v>24</v>
      </c>
      <c r="M88" s="55"/>
      <c r="N88" s="61">
        <v>19</v>
      </c>
      <c r="O88" s="61">
        <v>33</v>
      </c>
      <c r="P88" s="61">
        <v>48</v>
      </c>
    </row>
    <row r="89" spans="1:16" x14ac:dyDescent="0.25">
      <c r="A89" s="126" t="s">
        <v>3</v>
      </c>
      <c r="B89" s="126"/>
      <c r="C89" s="126"/>
      <c r="D89" s="58">
        <v>36.340000000000003</v>
      </c>
      <c r="E89" s="58">
        <v>24.55</v>
      </c>
      <c r="F89" s="58">
        <v>89.58</v>
      </c>
      <c r="G89" s="58">
        <v>729.87</v>
      </c>
      <c r="H89" s="55"/>
      <c r="I89" s="60">
        <v>40</v>
      </c>
      <c r="J89" s="60">
        <v>27</v>
      </c>
      <c r="K89" s="60">
        <v>23</v>
      </c>
      <c r="L89" s="60">
        <v>27</v>
      </c>
      <c r="M89" s="55"/>
      <c r="N89" s="61">
        <v>20</v>
      </c>
      <c r="O89" s="61">
        <v>30</v>
      </c>
      <c r="P89" s="61">
        <v>49</v>
      </c>
    </row>
    <row r="90" spans="1:16" x14ac:dyDescent="0.25">
      <c r="A90" s="126" t="s">
        <v>4</v>
      </c>
      <c r="B90" s="126"/>
      <c r="C90" s="126"/>
      <c r="D90" s="59">
        <v>34.9</v>
      </c>
      <c r="E90" s="58">
        <v>33.090000000000003</v>
      </c>
      <c r="F90" s="58">
        <v>80.150000000000006</v>
      </c>
      <c r="G90" s="58">
        <v>756.54</v>
      </c>
      <c r="H90" s="55"/>
      <c r="I90" s="60">
        <v>39</v>
      </c>
      <c r="J90" s="60">
        <v>36</v>
      </c>
      <c r="K90" s="60">
        <v>21</v>
      </c>
      <c r="L90" s="60">
        <v>28</v>
      </c>
      <c r="M90" s="55"/>
      <c r="N90" s="61">
        <v>18</v>
      </c>
      <c r="O90" s="61">
        <v>39</v>
      </c>
      <c r="P90" s="61">
        <v>42</v>
      </c>
    </row>
    <row r="91" spans="1:16" x14ac:dyDescent="0.25">
      <c r="A91" s="126" t="s">
        <v>5</v>
      </c>
      <c r="B91" s="126"/>
      <c r="C91" s="126"/>
      <c r="D91" s="58">
        <v>32.479999999999997</v>
      </c>
      <c r="E91" s="58">
        <v>22.74</v>
      </c>
      <c r="F91" s="58">
        <v>96.49</v>
      </c>
      <c r="G91" s="58">
        <v>723.22</v>
      </c>
      <c r="H91" s="55"/>
      <c r="I91" s="60">
        <v>36</v>
      </c>
      <c r="J91" s="60">
        <v>25</v>
      </c>
      <c r="K91" s="60">
        <v>25</v>
      </c>
      <c r="L91" s="60">
        <v>27</v>
      </c>
      <c r="M91" s="55"/>
      <c r="N91" s="61">
        <v>18</v>
      </c>
      <c r="O91" s="61">
        <v>28</v>
      </c>
      <c r="P91" s="61">
        <v>53</v>
      </c>
    </row>
    <row r="92" spans="1:16" x14ac:dyDescent="0.25">
      <c r="A92" s="126" t="s">
        <v>6</v>
      </c>
      <c r="B92" s="126"/>
      <c r="C92" s="126"/>
      <c r="D92" s="58">
        <v>38.130000000000003</v>
      </c>
      <c r="E92" s="58">
        <v>29.59</v>
      </c>
      <c r="F92" s="58">
        <v>70.930000000000007</v>
      </c>
      <c r="G92" s="58">
        <v>700.02</v>
      </c>
      <c r="H92" s="55"/>
      <c r="I92" s="60">
        <v>42</v>
      </c>
      <c r="J92" s="60">
        <v>32</v>
      </c>
      <c r="K92" s="60">
        <v>19</v>
      </c>
      <c r="L92" s="60">
        <v>26</v>
      </c>
      <c r="M92" s="55"/>
      <c r="N92" s="61">
        <v>22</v>
      </c>
      <c r="O92" s="61">
        <v>38</v>
      </c>
      <c r="P92" s="61">
        <v>41</v>
      </c>
    </row>
    <row r="93" spans="1:16" x14ac:dyDescent="0.25">
      <c r="A93" s="126" t="s">
        <v>7</v>
      </c>
      <c r="B93" s="126"/>
      <c r="C93" s="126"/>
      <c r="D93" s="58">
        <v>32.979999999999997</v>
      </c>
      <c r="E93" s="58">
        <v>21.85</v>
      </c>
      <c r="F93" s="58">
        <v>70.319999999999993</v>
      </c>
      <c r="G93" s="58">
        <v>614.16999999999996</v>
      </c>
      <c r="H93" s="55"/>
      <c r="I93" s="60">
        <v>37</v>
      </c>
      <c r="J93" s="60">
        <v>24</v>
      </c>
      <c r="K93" s="60">
        <v>18</v>
      </c>
      <c r="L93" s="60">
        <v>23</v>
      </c>
      <c r="M93" s="55"/>
      <c r="N93" s="61">
        <v>21</v>
      </c>
      <c r="O93" s="61">
        <v>32</v>
      </c>
      <c r="P93" s="61">
        <v>46</v>
      </c>
    </row>
    <row r="94" spans="1:16" x14ac:dyDescent="0.25">
      <c r="A94" s="126" t="s">
        <v>12</v>
      </c>
      <c r="B94" s="126"/>
      <c r="C94" s="126"/>
      <c r="D94" s="58">
        <v>29.96</v>
      </c>
      <c r="E94" s="58">
        <v>28.14</v>
      </c>
      <c r="F94" s="58">
        <v>80.150000000000006</v>
      </c>
      <c r="G94" s="58">
        <v>695.48</v>
      </c>
      <c r="H94" s="55"/>
      <c r="I94" s="60">
        <v>33</v>
      </c>
      <c r="J94" s="60">
        <v>31</v>
      </c>
      <c r="K94" s="60">
        <v>21</v>
      </c>
      <c r="L94" s="60">
        <v>26</v>
      </c>
      <c r="M94" s="55"/>
      <c r="N94" s="61">
        <v>17</v>
      </c>
      <c r="O94" s="61">
        <v>36</v>
      </c>
      <c r="P94" s="61">
        <v>46</v>
      </c>
    </row>
    <row r="95" spans="1:16" x14ac:dyDescent="0.25">
      <c r="A95" s="126" t="s">
        <v>13</v>
      </c>
      <c r="B95" s="126"/>
      <c r="C95" s="126"/>
      <c r="D95" s="58">
        <v>32.380000000000003</v>
      </c>
      <c r="E95" s="58">
        <v>22.09</v>
      </c>
      <c r="F95" s="58">
        <v>85.58</v>
      </c>
      <c r="G95" s="58">
        <v>673.91</v>
      </c>
      <c r="H95" s="55"/>
      <c r="I95" s="60">
        <v>36</v>
      </c>
      <c r="J95" s="60">
        <v>24</v>
      </c>
      <c r="K95" s="60">
        <v>22</v>
      </c>
      <c r="L95" s="60">
        <v>25</v>
      </c>
      <c r="M95" s="55"/>
      <c r="N95" s="61">
        <v>19</v>
      </c>
      <c r="O95" s="61">
        <v>30</v>
      </c>
      <c r="P95" s="61">
        <v>51</v>
      </c>
    </row>
    <row r="96" spans="1:16" x14ac:dyDescent="0.25">
      <c r="A96" s="126" t="s">
        <v>14</v>
      </c>
      <c r="B96" s="126"/>
      <c r="C96" s="126"/>
      <c r="D96" s="58">
        <v>33.89</v>
      </c>
      <c r="E96" s="58">
        <v>24.37</v>
      </c>
      <c r="F96" s="58">
        <v>98.77</v>
      </c>
      <c r="G96" s="58">
        <v>749.42</v>
      </c>
      <c r="H96" s="55"/>
      <c r="I96" s="60">
        <v>38</v>
      </c>
      <c r="J96" s="60">
        <v>26</v>
      </c>
      <c r="K96" s="60">
        <v>26</v>
      </c>
      <c r="L96" s="60">
        <v>28</v>
      </c>
      <c r="M96" s="55"/>
      <c r="N96" s="61">
        <v>18</v>
      </c>
      <c r="O96" s="61">
        <v>29</v>
      </c>
      <c r="P96" s="61">
        <v>53</v>
      </c>
    </row>
    <row r="97" spans="1:16" x14ac:dyDescent="0.25">
      <c r="A97" s="126" t="s">
        <v>15</v>
      </c>
      <c r="B97" s="126"/>
      <c r="C97" s="126"/>
      <c r="D97" s="58">
        <v>30.49</v>
      </c>
      <c r="E97" s="58">
        <v>22.76</v>
      </c>
      <c r="F97" s="58">
        <v>89.52</v>
      </c>
      <c r="G97" s="58">
        <v>688.28</v>
      </c>
      <c r="H97" s="55"/>
      <c r="I97" s="60">
        <v>34</v>
      </c>
      <c r="J97" s="60">
        <v>25</v>
      </c>
      <c r="K97" s="60">
        <v>23</v>
      </c>
      <c r="L97" s="60">
        <v>25</v>
      </c>
      <c r="M97" s="55"/>
      <c r="N97" s="61">
        <v>18</v>
      </c>
      <c r="O97" s="61">
        <v>30</v>
      </c>
      <c r="P97" s="61">
        <v>52</v>
      </c>
    </row>
    <row r="98" spans="1:16" x14ac:dyDescent="0.25">
      <c r="A98" s="126" t="s">
        <v>16</v>
      </c>
      <c r="B98" s="126"/>
      <c r="C98" s="126"/>
      <c r="D98" s="58">
        <v>34.35</v>
      </c>
      <c r="E98" s="58">
        <v>32.15</v>
      </c>
      <c r="F98" s="58">
        <v>72.45</v>
      </c>
      <c r="G98" s="62">
        <v>723</v>
      </c>
      <c r="H98" s="55"/>
      <c r="I98" s="60">
        <v>38</v>
      </c>
      <c r="J98" s="60">
        <v>35</v>
      </c>
      <c r="K98" s="60">
        <v>19</v>
      </c>
      <c r="L98" s="60">
        <v>27</v>
      </c>
      <c r="M98" s="55"/>
      <c r="N98" s="61">
        <v>19</v>
      </c>
      <c r="O98" s="61">
        <v>40</v>
      </c>
      <c r="P98" s="61">
        <v>40</v>
      </c>
    </row>
    <row r="99" spans="1:16" x14ac:dyDescent="0.25">
      <c r="A99" s="126" t="s">
        <v>17</v>
      </c>
      <c r="B99" s="126"/>
      <c r="C99" s="126"/>
      <c r="D99" s="58">
        <v>31.93</v>
      </c>
      <c r="E99" s="58">
        <v>25.66</v>
      </c>
      <c r="F99" s="58">
        <v>85.66</v>
      </c>
      <c r="G99" s="58">
        <v>704.59</v>
      </c>
      <c r="H99" s="55"/>
      <c r="I99" s="60">
        <v>35</v>
      </c>
      <c r="J99" s="60">
        <v>28</v>
      </c>
      <c r="K99" s="60">
        <v>22</v>
      </c>
      <c r="L99" s="60">
        <v>26</v>
      </c>
      <c r="M99" s="55"/>
      <c r="N99" s="61">
        <v>18</v>
      </c>
      <c r="O99" s="61">
        <v>33</v>
      </c>
      <c r="P99" s="61">
        <v>49</v>
      </c>
    </row>
    <row r="100" spans="1:16" x14ac:dyDescent="0.25">
      <c r="A100" s="126" t="s">
        <v>18</v>
      </c>
      <c r="B100" s="126"/>
      <c r="C100" s="126"/>
      <c r="D100" s="59">
        <v>39.299999999999997</v>
      </c>
      <c r="E100" s="58">
        <v>23.84</v>
      </c>
      <c r="F100" s="58">
        <v>97.58</v>
      </c>
      <c r="G100" s="58">
        <v>757.37</v>
      </c>
      <c r="H100" s="55"/>
      <c r="I100" s="60">
        <v>44</v>
      </c>
      <c r="J100" s="60">
        <v>26</v>
      </c>
      <c r="K100" s="60">
        <v>25</v>
      </c>
      <c r="L100" s="60">
        <v>28</v>
      </c>
      <c r="M100" s="55"/>
      <c r="N100" s="61">
        <v>21</v>
      </c>
      <c r="O100" s="61">
        <v>28</v>
      </c>
      <c r="P100" s="61">
        <v>52</v>
      </c>
    </row>
    <row r="101" spans="1:16" x14ac:dyDescent="0.25">
      <c r="A101" s="126" t="s">
        <v>19</v>
      </c>
      <c r="B101" s="126"/>
      <c r="C101" s="126"/>
      <c r="D101" s="58">
        <v>32.69</v>
      </c>
      <c r="E101" s="58">
        <v>25.68</v>
      </c>
      <c r="F101" s="58">
        <v>77.95</v>
      </c>
      <c r="G101" s="58">
        <v>679.01</v>
      </c>
      <c r="H101" s="55"/>
      <c r="I101" s="60">
        <v>36</v>
      </c>
      <c r="J101" s="60">
        <v>28</v>
      </c>
      <c r="K101" s="60">
        <v>20</v>
      </c>
      <c r="L101" s="60">
        <v>25</v>
      </c>
      <c r="M101" s="55"/>
      <c r="N101" s="61">
        <v>19</v>
      </c>
      <c r="O101" s="61">
        <v>34</v>
      </c>
      <c r="P101" s="61">
        <v>46</v>
      </c>
    </row>
    <row r="102" spans="1:16" x14ac:dyDescent="0.25">
      <c r="A102" s="126" t="s">
        <v>20</v>
      </c>
      <c r="B102" s="126"/>
      <c r="C102" s="126"/>
      <c r="D102" s="58">
        <v>34.64</v>
      </c>
      <c r="E102" s="58">
        <v>32.11</v>
      </c>
      <c r="F102" s="58">
        <v>70.92</v>
      </c>
      <c r="G102" s="58">
        <v>715.36</v>
      </c>
      <c r="H102" s="55"/>
      <c r="I102" s="60">
        <v>38</v>
      </c>
      <c r="J102" s="60">
        <v>35</v>
      </c>
      <c r="K102" s="60">
        <v>19</v>
      </c>
      <c r="L102" s="60">
        <v>26</v>
      </c>
      <c r="M102" s="55"/>
      <c r="N102" s="61">
        <v>19</v>
      </c>
      <c r="O102" s="61">
        <v>40</v>
      </c>
      <c r="P102" s="61">
        <v>40</v>
      </c>
    </row>
    <row r="103" spans="1:16" x14ac:dyDescent="0.25">
      <c r="A103" s="126" t="s">
        <v>21</v>
      </c>
      <c r="B103" s="126"/>
      <c r="C103" s="126"/>
      <c r="D103" s="58">
        <v>30.37</v>
      </c>
      <c r="E103" s="58">
        <v>30.08</v>
      </c>
      <c r="F103" s="58">
        <v>73.73</v>
      </c>
      <c r="G103" s="58">
        <v>689.58</v>
      </c>
      <c r="H103" s="55"/>
      <c r="I103" s="60">
        <v>34</v>
      </c>
      <c r="J103" s="60">
        <v>33</v>
      </c>
      <c r="K103" s="60">
        <v>19</v>
      </c>
      <c r="L103" s="60">
        <v>25</v>
      </c>
      <c r="M103" s="55"/>
      <c r="N103" s="61">
        <v>18</v>
      </c>
      <c r="O103" s="61">
        <v>39</v>
      </c>
      <c r="P103" s="61">
        <v>43</v>
      </c>
    </row>
    <row r="104" spans="1:16" x14ac:dyDescent="0.25">
      <c r="A104" s="126" t="s">
        <v>22</v>
      </c>
      <c r="B104" s="126"/>
      <c r="C104" s="126"/>
      <c r="D104" s="58">
        <v>38.29</v>
      </c>
      <c r="E104" s="58">
        <v>28.94</v>
      </c>
      <c r="F104" s="58">
        <v>79.94</v>
      </c>
      <c r="G104" s="59">
        <v>730.1</v>
      </c>
      <c r="H104" s="55"/>
      <c r="I104" s="60">
        <v>43</v>
      </c>
      <c r="J104" s="60">
        <v>31</v>
      </c>
      <c r="K104" s="60">
        <v>21</v>
      </c>
      <c r="L104" s="60">
        <v>27</v>
      </c>
      <c r="M104" s="55"/>
      <c r="N104" s="61">
        <v>21</v>
      </c>
      <c r="O104" s="61">
        <v>36</v>
      </c>
      <c r="P104" s="61">
        <v>44</v>
      </c>
    </row>
    <row r="105" spans="1:16" x14ac:dyDescent="0.25">
      <c r="A105" s="126" t="s">
        <v>23</v>
      </c>
      <c r="B105" s="126"/>
      <c r="C105" s="126"/>
      <c r="D105" s="58">
        <v>31.83</v>
      </c>
      <c r="E105" s="58">
        <v>23.08</v>
      </c>
      <c r="F105" s="58">
        <v>86.38</v>
      </c>
      <c r="G105" s="58">
        <v>684.46</v>
      </c>
      <c r="H105" s="55"/>
      <c r="I105" s="60">
        <v>35</v>
      </c>
      <c r="J105" s="60">
        <v>25</v>
      </c>
      <c r="K105" s="60">
        <v>23</v>
      </c>
      <c r="L105" s="60">
        <v>25</v>
      </c>
      <c r="M105" s="55"/>
      <c r="N105" s="61">
        <v>19</v>
      </c>
      <c r="O105" s="61">
        <v>30</v>
      </c>
      <c r="P105" s="61">
        <v>50</v>
      </c>
    </row>
    <row r="106" spans="1:16" x14ac:dyDescent="0.25">
      <c r="A106" s="126" t="s">
        <v>24</v>
      </c>
      <c r="B106" s="126"/>
      <c r="C106" s="126"/>
      <c r="D106" s="58">
        <v>29.25</v>
      </c>
      <c r="E106" s="58">
        <v>26.24</v>
      </c>
      <c r="F106" s="58">
        <v>71.819999999999993</v>
      </c>
      <c r="G106" s="58">
        <v>641.66</v>
      </c>
      <c r="H106" s="55"/>
      <c r="I106" s="60">
        <v>33</v>
      </c>
      <c r="J106" s="60">
        <v>29</v>
      </c>
      <c r="K106" s="60">
        <v>19</v>
      </c>
      <c r="L106" s="60">
        <v>24</v>
      </c>
      <c r="M106" s="55"/>
      <c r="N106" s="61">
        <v>18</v>
      </c>
      <c r="O106" s="61">
        <v>37</v>
      </c>
      <c r="P106" s="61">
        <v>45</v>
      </c>
    </row>
    <row r="107" spans="1:16" x14ac:dyDescent="0.25">
      <c r="A107" s="126" t="s">
        <v>25</v>
      </c>
      <c r="B107" s="126"/>
      <c r="C107" s="126"/>
      <c r="D107" s="58">
        <v>36.94</v>
      </c>
      <c r="E107" s="58">
        <v>24.81</v>
      </c>
      <c r="F107" s="58">
        <v>90.86</v>
      </c>
      <c r="G107" s="58">
        <v>735.23</v>
      </c>
      <c r="H107" s="55"/>
      <c r="I107" s="60">
        <v>41</v>
      </c>
      <c r="J107" s="60">
        <v>27</v>
      </c>
      <c r="K107" s="60">
        <v>24</v>
      </c>
      <c r="L107" s="60">
        <v>27</v>
      </c>
      <c r="M107" s="55"/>
      <c r="N107" s="61">
        <v>20</v>
      </c>
      <c r="O107" s="61">
        <v>30</v>
      </c>
      <c r="P107" s="61">
        <v>49</v>
      </c>
    </row>
    <row r="108" spans="1:16" x14ac:dyDescent="0.25">
      <c r="A108" s="126" t="s">
        <v>60</v>
      </c>
      <c r="B108" s="126"/>
      <c r="C108" s="126"/>
      <c r="D108" s="59">
        <v>33.299999999999997</v>
      </c>
      <c r="E108" s="59">
        <v>26.1</v>
      </c>
      <c r="F108" s="58">
        <v>82.05</v>
      </c>
      <c r="G108" s="58">
        <v>698.07</v>
      </c>
      <c r="H108" s="55"/>
      <c r="I108" s="60">
        <v>37</v>
      </c>
      <c r="J108" s="60">
        <v>28</v>
      </c>
      <c r="K108" s="60">
        <v>21</v>
      </c>
      <c r="L108" s="60">
        <v>26</v>
      </c>
      <c r="M108" s="55"/>
      <c r="N108" s="61">
        <v>19</v>
      </c>
      <c r="O108" s="61">
        <v>34</v>
      </c>
      <c r="P108" s="61">
        <v>47</v>
      </c>
    </row>
    <row r="109" spans="1:16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</row>
    <row r="110" spans="1:16" x14ac:dyDescent="0.25">
      <c r="A110" s="127" t="s">
        <v>11</v>
      </c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</row>
    <row r="111" spans="1:16" ht="16.5" customHeight="1" x14ac:dyDescent="0.25">
      <c r="A111" s="128" t="s">
        <v>55</v>
      </c>
      <c r="B111" s="128"/>
      <c r="C111" s="128"/>
      <c r="D111" s="132" t="s">
        <v>27</v>
      </c>
      <c r="E111" s="132"/>
      <c r="F111" s="132"/>
      <c r="G111" s="128" t="s">
        <v>56</v>
      </c>
      <c r="H111" s="55"/>
      <c r="I111" s="126" t="s">
        <v>57</v>
      </c>
      <c r="J111" s="126"/>
      <c r="K111" s="126"/>
      <c r="L111" s="126"/>
      <c r="M111" s="55"/>
      <c r="N111" s="126" t="s">
        <v>58</v>
      </c>
      <c r="O111" s="126"/>
      <c r="P111" s="126"/>
    </row>
    <row r="112" spans="1:16" x14ac:dyDescent="0.25">
      <c r="A112" s="129"/>
      <c r="B112" s="130"/>
      <c r="C112" s="131"/>
      <c r="D112" s="56" t="s">
        <v>31</v>
      </c>
      <c r="E112" s="56" t="s">
        <v>32</v>
      </c>
      <c r="F112" s="56" t="s">
        <v>33</v>
      </c>
      <c r="G112" s="133"/>
      <c r="H112" s="55"/>
      <c r="I112" s="57" t="s">
        <v>31</v>
      </c>
      <c r="J112" s="57" t="s">
        <v>32</v>
      </c>
      <c r="K112" s="57" t="s">
        <v>33</v>
      </c>
      <c r="L112" s="57" t="s">
        <v>59</v>
      </c>
      <c r="M112" s="55"/>
      <c r="N112" s="57" t="s">
        <v>31</v>
      </c>
      <c r="O112" s="57" t="s">
        <v>32</v>
      </c>
      <c r="P112" s="57" t="s">
        <v>33</v>
      </c>
    </row>
    <row r="113" spans="1:16" x14ac:dyDescent="0.25">
      <c r="A113" s="126" t="s">
        <v>1</v>
      </c>
      <c r="B113" s="126"/>
      <c r="C113" s="126"/>
      <c r="D113" s="58">
        <v>7.68</v>
      </c>
      <c r="E113" s="58">
        <v>7.45</v>
      </c>
      <c r="F113" s="59">
        <v>28.2</v>
      </c>
      <c r="G113" s="58">
        <v>212.25</v>
      </c>
      <c r="H113" s="55"/>
      <c r="I113" s="60">
        <v>9</v>
      </c>
      <c r="J113" s="60">
        <v>8</v>
      </c>
      <c r="K113" s="60">
        <v>7</v>
      </c>
      <c r="L113" s="60">
        <v>8</v>
      </c>
      <c r="M113" s="55"/>
      <c r="N113" s="61">
        <v>14</v>
      </c>
      <c r="O113" s="61">
        <v>32</v>
      </c>
      <c r="P113" s="61">
        <v>53</v>
      </c>
    </row>
    <row r="114" spans="1:16" x14ac:dyDescent="0.25">
      <c r="A114" s="126" t="s">
        <v>2</v>
      </c>
      <c r="B114" s="126"/>
      <c r="C114" s="126"/>
      <c r="D114" s="58">
        <v>7.08</v>
      </c>
      <c r="E114" s="59">
        <v>6.5</v>
      </c>
      <c r="F114" s="58">
        <v>44.49</v>
      </c>
      <c r="G114" s="59">
        <v>266.60000000000002</v>
      </c>
      <c r="H114" s="55"/>
      <c r="I114" s="60">
        <v>8</v>
      </c>
      <c r="J114" s="60">
        <v>7</v>
      </c>
      <c r="K114" s="60">
        <v>12</v>
      </c>
      <c r="L114" s="60">
        <v>10</v>
      </c>
      <c r="M114" s="55"/>
      <c r="N114" s="61">
        <v>11</v>
      </c>
      <c r="O114" s="61">
        <v>22</v>
      </c>
      <c r="P114" s="61">
        <v>67</v>
      </c>
    </row>
    <row r="115" spans="1:16" x14ac:dyDescent="0.25">
      <c r="A115" s="126" t="s">
        <v>3</v>
      </c>
      <c r="B115" s="126"/>
      <c r="C115" s="126"/>
      <c r="D115" s="58">
        <v>8.92</v>
      </c>
      <c r="E115" s="58">
        <v>5.39</v>
      </c>
      <c r="F115" s="58">
        <v>27.26</v>
      </c>
      <c r="G115" s="59">
        <v>199.3</v>
      </c>
      <c r="H115" s="55"/>
      <c r="I115" s="60">
        <v>10</v>
      </c>
      <c r="J115" s="60">
        <v>6</v>
      </c>
      <c r="K115" s="60">
        <v>7</v>
      </c>
      <c r="L115" s="60">
        <v>7</v>
      </c>
      <c r="M115" s="55"/>
      <c r="N115" s="61">
        <v>18</v>
      </c>
      <c r="O115" s="61">
        <v>24</v>
      </c>
      <c r="P115" s="61">
        <v>55</v>
      </c>
    </row>
    <row r="116" spans="1:16" x14ac:dyDescent="0.25">
      <c r="A116" s="126" t="s">
        <v>4</v>
      </c>
      <c r="B116" s="126"/>
      <c r="C116" s="126"/>
      <c r="D116" s="58">
        <v>6.78</v>
      </c>
      <c r="E116" s="58">
        <v>12.65</v>
      </c>
      <c r="F116" s="58">
        <v>25.23</v>
      </c>
      <c r="G116" s="59">
        <v>243.5</v>
      </c>
      <c r="H116" s="55"/>
      <c r="I116" s="60">
        <v>8</v>
      </c>
      <c r="J116" s="60">
        <v>14</v>
      </c>
      <c r="K116" s="60">
        <v>7</v>
      </c>
      <c r="L116" s="60">
        <v>9</v>
      </c>
      <c r="M116" s="55"/>
      <c r="N116" s="61">
        <v>11</v>
      </c>
      <c r="O116" s="61">
        <v>47</v>
      </c>
      <c r="P116" s="61">
        <v>41</v>
      </c>
    </row>
    <row r="117" spans="1:16" x14ac:dyDescent="0.25">
      <c r="A117" s="126" t="s">
        <v>5</v>
      </c>
      <c r="B117" s="126"/>
      <c r="C117" s="126"/>
      <c r="D117" s="58">
        <v>7.28</v>
      </c>
      <c r="E117" s="58">
        <v>7.45</v>
      </c>
      <c r="F117" s="59">
        <v>40.200000000000003</v>
      </c>
      <c r="G117" s="58">
        <v>262.25</v>
      </c>
      <c r="H117" s="55"/>
      <c r="I117" s="60">
        <v>8</v>
      </c>
      <c r="J117" s="60">
        <v>8</v>
      </c>
      <c r="K117" s="60">
        <v>10</v>
      </c>
      <c r="L117" s="60">
        <v>10</v>
      </c>
      <c r="M117" s="55"/>
      <c r="N117" s="61">
        <v>11</v>
      </c>
      <c r="O117" s="61">
        <v>26</v>
      </c>
      <c r="P117" s="61">
        <v>61</v>
      </c>
    </row>
    <row r="118" spans="1:16" x14ac:dyDescent="0.25">
      <c r="A118" s="126" t="s">
        <v>6</v>
      </c>
      <c r="B118" s="126"/>
      <c r="C118" s="126"/>
      <c r="D118" s="58">
        <v>7.48</v>
      </c>
      <c r="E118" s="59">
        <v>6.5</v>
      </c>
      <c r="F118" s="58">
        <v>30.89</v>
      </c>
      <c r="G118" s="59">
        <v>214.6</v>
      </c>
      <c r="H118" s="55"/>
      <c r="I118" s="60">
        <v>8</v>
      </c>
      <c r="J118" s="60">
        <v>7</v>
      </c>
      <c r="K118" s="60">
        <v>8</v>
      </c>
      <c r="L118" s="60">
        <v>8</v>
      </c>
      <c r="M118" s="55"/>
      <c r="N118" s="61">
        <v>14</v>
      </c>
      <c r="O118" s="61">
        <v>27</v>
      </c>
      <c r="P118" s="61">
        <v>58</v>
      </c>
    </row>
    <row r="119" spans="1:16" x14ac:dyDescent="0.25">
      <c r="A119" s="126" t="s">
        <v>7</v>
      </c>
      <c r="B119" s="126"/>
      <c r="C119" s="126"/>
      <c r="D119" s="58">
        <v>8.92</v>
      </c>
      <c r="E119" s="58">
        <v>5.39</v>
      </c>
      <c r="F119" s="58">
        <v>28.86</v>
      </c>
      <c r="G119" s="59">
        <v>201.3</v>
      </c>
      <c r="H119" s="55"/>
      <c r="I119" s="60">
        <v>10</v>
      </c>
      <c r="J119" s="60">
        <v>6</v>
      </c>
      <c r="K119" s="60">
        <v>8</v>
      </c>
      <c r="L119" s="60">
        <v>7</v>
      </c>
      <c r="M119" s="55"/>
      <c r="N119" s="61">
        <v>18</v>
      </c>
      <c r="O119" s="61">
        <v>24</v>
      </c>
      <c r="P119" s="61">
        <v>57</v>
      </c>
    </row>
    <row r="120" spans="1:16" x14ac:dyDescent="0.25">
      <c r="A120" s="126" t="s">
        <v>12</v>
      </c>
      <c r="B120" s="126"/>
      <c r="C120" s="126"/>
      <c r="D120" s="58">
        <v>6.38</v>
      </c>
      <c r="E120" s="58">
        <v>12.65</v>
      </c>
      <c r="F120" s="58">
        <v>37.229999999999997</v>
      </c>
      <c r="G120" s="59">
        <v>293.5</v>
      </c>
      <c r="H120" s="55"/>
      <c r="I120" s="60">
        <v>7</v>
      </c>
      <c r="J120" s="60">
        <v>14</v>
      </c>
      <c r="K120" s="60">
        <v>10</v>
      </c>
      <c r="L120" s="60">
        <v>11</v>
      </c>
      <c r="M120" s="55"/>
      <c r="N120" s="61">
        <v>9</v>
      </c>
      <c r="O120" s="61">
        <v>39</v>
      </c>
      <c r="P120" s="61">
        <v>51</v>
      </c>
    </row>
    <row r="121" spans="1:16" x14ac:dyDescent="0.25">
      <c r="A121" s="126" t="s">
        <v>13</v>
      </c>
      <c r="B121" s="126"/>
      <c r="C121" s="126"/>
      <c r="D121" s="58">
        <v>7.68</v>
      </c>
      <c r="E121" s="58">
        <v>7.45</v>
      </c>
      <c r="F121" s="59">
        <v>26.6</v>
      </c>
      <c r="G121" s="58">
        <v>210.25</v>
      </c>
      <c r="H121" s="55"/>
      <c r="I121" s="60">
        <v>9</v>
      </c>
      <c r="J121" s="60">
        <v>8</v>
      </c>
      <c r="K121" s="60">
        <v>7</v>
      </c>
      <c r="L121" s="60">
        <v>8</v>
      </c>
      <c r="M121" s="55"/>
      <c r="N121" s="61">
        <v>15</v>
      </c>
      <c r="O121" s="61">
        <v>32</v>
      </c>
      <c r="P121" s="61">
        <v>51</v>
      </c>
    </row>
    <row r="122" spans="1:16" x14ac:dyDescent="0.25">
      <c r="A122" s="126" t="s">
        <v>14</v>
      </c>
      <c r="B122" s="126"/>
      <c r="C122" s="126"/>
      <c r="D122" s="58">
        <v>7.48</v>
      </c>
      <c r="E122" s="59">
        <v>6.5</v>
      </c>
      <c r="F122" s="58">
        <v>32.49</v>
      </c>
      <c r="G122" s="59">
        <v>216.6</v>
      </c>
      <c r="H122" s="55"/>
      <c r="I122" s="60">
        <v>8</v>
      </c>
      <c r="J122" s="60">
        <v>7</v>
      </c>
      <c r="K122" s="60">
        <v>8</v>
      </c>
      <c r="L122" s="60">
        <v>8</v>
      </c>
      <c r="M122" s="55"/>
      <c r="N122" s="61">
        <v>14</v>
      </c>
      <c r="O122" s="61">
        <v>27</v>
      </c>
      <c r="P122" s="61">
        <v>60</v>
      </c>
    </row>
    <row r="123" spans="1:16" x14ac:dyDescent="0.25">
      <c r="A123" s="126" t="s">
        <v>15</v>
      </c>
      <c r="B123" s="126"/>
      <c r="C123" s="126"/>
      <c r="D123" s="58">
        <v>8.52</v>
      </c>
      <c r="E123" s="58">
        <v>5.39</v>
      </c>
      <c r="F123" s="58">
        <v>40.86</v>
      </c>
      <c r="G123" s="59">
        <v>251.3</v>
      </c>
      <c r="H123" s="55"/>
      <c r="I123" s="60">
        <v>9</v>
      </c>
      <c r="J123" s="60">
        <v>6</v>
      </c>
      <c r="K123" s="60">
        <v>11</v>
      </c>
      <c r="L123" s="60">
        <v>9</v>
      </c>
      <c r="M123" s="55"/>
      <c r="N123" s="61">
        <v>14</v>
      </c>
      <c r="O123" s="61">
        <v>19</v>
      </c>
      <c r="P123" s="61">
        <v>65</v>
      </c>
    </row>
    <row r="124" spans="1:16" x14ac:dyDescent="0.25">
      <c r="A124" s="126" t="s">
        <v>16</v>
      </c>
      <c r="B124" s="126"/>
      <c r="C124" s="126"/>
      <c r="D124" s="58">
        <v>6.78</v>
      </c>
      <c r="E124" s="58">
        <v>12.65</v>
      </c>
      <c r="F124" s="58">
        <v>23.63</v>
      </c>
      <c r="G124" s="59">
        <v>241.5</v>
      </c>
      <c r="H124" s="55"/>
      <c r="I124" s="60">
        <v>8</v>
      </c>
      <c r="J124" s="60">
        <v>14</v>
      </c>
      <c r="K124" s="60">
        <v>6</v>
      </c>
      <c r="L124" s="60">
        <v>9</v>
      </c>
      <c r="M124" s="55"/>
      <c r="N124" s="61">
        <v>11</v>
      </c>
      <c r="O124" s="61">
        <v>47</v>
      </c>
      <c r="P124" s="61">
        <v>39</v>
      </c>
    </row>
    <row r="125" spans="1:16" x14ac:dyDescent="0.25">
      <c r="A125" s="126" t="s">
        <v>17</v>
      </c>
      <c r="B125" s="126"/>
      <c r="C125" s="126"/>
      <c r="D125" s="58">
        <v>7.68</v>
      </c>
      <c r="E125" s="58">
        <v>7.45</v>
      </c>
      <c r="F125" s="59">
        <v>28.2</v>
      </c>
      <c r="G125" s="58">
        <v>212.25</v>
      </c>
      <c r="H125" s="55"/>
      <c r="I125" s="60">
        <v>9</v>
      </c>
      <c r="J125" s="60">
        <v>8</v>
      </c>
      <c r="K125" s="60">
        <v>7</v>
      </c>
      <c r="L125" s="60">
        <v>8</v>
      </c>
      <c r="M125" s="55"/>
      <c r="N125" s="61">
        <v>14</v>
      </c>
      <c r="O125" s="61">
        <v>32</v>
      </c>
      <c r="P125" s="61">
        <v>53</v>
      </c>
    </row>
    <row r="126" spans="1:16" x14ac:dyDescent="0.25">
      <c r="A126" s="126" t="s">
        <v>18</v>
      </c>
      <c r="B126" s="126"/>
      <c r="C126" s="126"/>
      <c r="D126" s="58">
        <v>7.08</v>
      </c>
      <c r="E126" s="59">
        <v>6.5</v>
      </c>
      <c r="F126" s="58">
        <v>44.49</v>
      </c>
      <c r="G126" s="59">
        <v>266.60000000000002</v>
      </c>
      <c r="H126" s="55"/>
      <c r="I126" s="60">
        <v>8</v>
      </c>
      <c r="J126" s="60">
        <v>7</v>
      </c>
      <c r="K126" s="60">
        <v>12</v>
      </c>
      <c r="L126" s="60">
        <v>10</v>
      </c>
      <c r="M126" s="55"/>
      <c r="N126" s="61">
        <v>11</v>
      </c>
      <c r="O126" s="61">
        <v>22</v>
      </c>
      <c r="P126" s="61">
        <v>67</v>
      </c>
    </row>
    <row r="127" spans="1:16" x14ac:dyDescent="0.25">
      <c r="A127" s="126" t="s">
        <v>19</v>
      </c>
      <c r="B127" s="126"/>
      <c r="C127" s="126"/>
      <c r="D127" s="58">
        <v>8.92</v>
      </c>
      <c r="E127" s="58">
        <v>5.39</v>
      </c>
      <c r="F127" s="58">
        <v>27.26</v>
      </c>
      <c r="G127" s="59">
        <v>199.3</v>
      </c>
      <c r="H127" s="55"/>
      <c r="I127" s="60">
        <v>10</v>
      </c>
      <c r="J127" s="60">
        <v>6</v>
      </c>
      <c r="K127" s="60">
        <v>7</v>
      </c>
      <c r="L127" s="60">
        <v>7</v>
      </c>
      <c r="M127" s="55"/>
      <c r="N127" s="61">
        <v>18</v>
      </c>
      <c r="O127" s="61">
        <v>24</v>
      </c>
      <c r="P127" s="61">
        <v>55</v>
      </c>
    </row>
    <row r="128" spans="1:16" x14ac:dyDescent="0.25">
      <c r="A128" s="126" t="s">
        <v>20</v>
      </c>
      <c r="B128" s="126"/>
      <c r="C128" s="126"/>
      <c r="D128" s="58">
        <v>6.78</v>
      </c>
      <c r="E128" s="58">
        <v>12.65</v>
      </c>
      <c r="F128" s="58">
        <v>25.23</v>
      </c>
      <c r="G128" s="59">
        <v>243.5</v>
      </c>
      <c r="H128" s="55"/>
      <c r="I128" s="60">
        <v>8</v>
      </c>
      <c r="J128" s="60">
        <v>14</v>
      </c>
      <c r="K128" s="60">
        <v>7</v>
      </c>
      <c r="L128" s="60">
        <v>9</v>
      </c>
      <c r="M128" s="55"/>
      <c r="N128" s="61">
        <v>11</v>
      </c>
      <c r="O128" s="61">
        <v>47</v>
      </c>
      <c r="P128" s="61">
        <v>41</v>
      </c>
    </row>
    <row r="129" spans="1:16" x14ac:dyDescent="0.25">
      <c r="A129" s="126" t="s">
        <v>21</v>
      </c>
      <c r="B129" s="126"/>
      <c r="C129" s="126"/>
      <c r="D129" s="58">
        <v>7.28</v>
      </c>
      <c r="E129" s="58">
        <v>7.45</v>
      </c>
      <c r="F129" s="59">
        <v>40.200000000000003</v>
      </c>
      <c r="G129" s="58">
        <v>262.25</v>
      </c>
      <c r="H129" s="55"/>
      <c r="I129" s="60">
        <v>8</v>
      </c>
      <c r="J129" s="60">
        <v>8</v>
      </c>
      <c r="K129" s="60">
        <v>10</v>
      </c>
      <c r="L129" s="60">
        <v>10</v>
      </c>
      <c r="M129" s="55"/>
      <c r="N129" s="61">
        <v>11</v>
      </c>
      <c r="O129" s="61">
        <v>26</v>
      </c>
      <c r="P129" s="61">
        <v>61</v>
      </c>
    </row>
    <row r="130" spans="1:16" x14ac:dyDescent="0.25">
      <c r="A130" s="126" t="s">
        <v>22</v>
      </c>
      <c r="B130" s="126"/>
      <c r="C130" s="126"/>
      <c r="D130" s="58">
        <v>7.48</v>
      </c>
      <c r="E130" s="59">
        <v>6.5</v>
      </c>
      <c r="F130" s="58">
        <v>30.89</v>
      </c>
      <c r="G130" s="59">
        <v>214.6</v>
      </c>
      <c r="H130" s="55"/>
      <c r="I130" s="60">
        <v>8</v>
      </c>
      <c r="J130" s="60">
        <v>7</v>
      </c>
      <c r="K130" s="60">
        <v>8</v>
      </c>
      <c r="L130" s="60">
        <v>8</v>
      </c>
      <c r="M130" s="55"/>
      <c r="N130" s="61">
        <v>14</v>
      </c>
      <c r="O130" s="61">
        <v>27</v>
      </c>
      <c r="P130" s="61">
        <v>58</v>
      </c>
    </row>
    <row r="131" spans="1:16" x14ac:dyDescent="0.25">
      <c r="A131" s="126" t="s">
        <v>23</v>
      </c>
      <c r="B131" s="126"/>
      <c r="C131" s="126"/>
      <c r="D131" s="58">
        <v>8.92</v>
      </c>
      <c r="E131" s="58">
        <v>5.39</v>
      </c>
      <c r="F131" s="58">
        <v>28.86</v>
      </c>
      <c r="G131" s="59">
        <v>201.3</v>
      </c>
      <c r="H131" s="55"/>
      <c r="I131" s="60">
        <v>10</v>
      </c>
      <c r="J131" s="60">
        <v>6</v>
      </c>
      <c r="K131" s="60">
        <v>8</v>
      </c>
      <c r="L131" s="60">
        <v>7</v>
      </c>
      <c r="M131" s="55"/>
      <c r="N131" s="61">
        <v>18</v>
      </c>
      <c r="O131" s="61">
        <v>24</v>
      </c>
      <c r="P131" s="61">
        <v>57</v>
      </c>
    </row>
    <row r="132" spans="1:16" x14ac:dyDescent="0.25">
      <c r="A132" s="126" t="s">
        <v>24</v>
      </c>
      <c r="B132" s="126"/>
      <c r="C132" s="126"/>
      <c r="D132" s="58">
        <v>6.38</v>
      </c>
      <c r="E132" s="58">
        <v>12.65</v>
      </c>
      <c r="F132" s="58">
        <v>37.229999999999997</v>
      </c>
      <c r="G132" s="59">
        <v>293.5</v>
      </c>
      <c r="H132" s="55"/>
      <c r="I132" s="60">
        <v>7</v>
      </c>
      <c r="J132" s="60">
        <v>14</v>
      </c>
      <c r="K132" s="60">
        <v>10</v>
      </c>
      <c r="L132" s="60">
        <v>11</v>
      </c>
      <c r="M132" s="55"/>
      <c r="N132" s="61">
        <v>9</v>
      </c>
      <c r="O132" s="61">
        <v>39</v>
      </c>
      <c r="P132" s="61">
        <v>51</v>
      </c>
    </row>
    <row r="133" spans="1:16" x14ac:dyDescent="0.25">
      <c r="A133" s="126" t="s">
        <v>25</v>
      </c>
      <c r="B133" s="126"/>
      <c r="C133" s="126"/>
      <c r="D133" s="58">
        <v>7.68</v>
      </c>
      <c r="E133" s="58">
        <v>7.45</v>
      </c>
      <c r="F133" s="59">
        <v>26.6</v>
      </c>
      <c r="G133" s="58">
        <v>210.25</v>
      </c>
      <c r="H133" s="55"/>
      <c r="I133" s="60">
        <v>9</v>
      </c>
      <c r="J133" s="60">
        <v>8</v>
      </c>
      <c r="K133" s="60">
        <v>7</v>
      </c>
      <c r="L133" s="60">
        <v>8</v>
      </c>
      <c r="M133" s="55"/>
      <c r="N133" s="61">
        <v>15</v>
      </c>
      <c r="O133" s="61">
        <v>32</v>
      </c>
      <c r="P133" s="61">
        <v>51</v>
      </c>
    </row>
    <row r="134" spans="1:16" x14ac:dyDescent="0.25">
      <c r="A134" s="126" t="s">
        <v>60</v>
      </c>
      <c r="B134" s="126"/>
      <c r="C134" s="126"/>
      <c r="D134" s="58">
        <v>7.58</v>
      </c>
      <c r="E134" s="58">
        <v>7.97</v>
      </c>
      <c r="F134" s="58">
        <v>32.14</v>
      </c>
      <c r="G134" s="58">
        <v>234.12</v>
      </c>
      <c r="H134" s="55"/>
      <c r="I134" s="60">
        <v>8</v>
      </c>
      <c r="J134" s="60">
        <v>9</v>
      </c>
      <c r="K134" s="60">
        <v>8</v>
      </c>
      <c r="L134" s="60">
        <v>9</v>
      </c>
      <c r="M134" s="55"/>
      <c r="N134" s="61">
        <v>13</v>
      </c>
      <c r="O134" s="61">
        <v>31</v>
      </c>
      <c r="P134" s="61">
        <v>55</v>
      </c>
    </row>
    <row r="136" spans="1:16" x14ac:dyDescent="0.25">
      <c r="A136" s="118" t="s">
        <v>61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</row>
    <row r="137" spans="1:16" x14ac:dyDescent="0.25">
      <c r="A137" s="119" t="s">
        <v>55</v>
      </c>
      <c r="B137" s="119"/>
      <c r="C137" s="119"/>
      <c r="D137" s="123" t="s">
        <v>27</v>
      </c>
      <c r="E137" s="123"/>
      <c r="F137" s="123"/>
      <c r="G137" s="119" t="s">
        <v>56</v>
      </c>
      <c r="H137" s="13"/>
      <c r="I137" s="125" t="s">
        <v>57</v>
      </c>
      <c r="J137" s="125"/>
      <c r="K137" s="125"/>
      <c r="L137" s="125"/>
      <c r="M137" s="13"/>
      <c r="N137" s="125" t="s">
        <v>58</v>
      </c>
      <c r="O137" s="125"/>
      <c r="P137" s="125"/>
    </row>
    <row r="138" spans="1:16" x14ac:dyDescent="0.25">
      <c r="A138" s="120"/>
      <c r="B138" s="121"/>
      <c r="C138" s="122"/>
      <c r="D138" s="25" t="s">
        <v>31</v>
      </c>
      <c r="E138" s="25" t="s">
        <v>32</v>
      </c>
      <c r="F138" s="25" t="s">
        <v>33</v>
      </c>
      <c r="G138" s="124"/>
      <c r="H138" s="13"/>
      <c r="I138" s="26" t="s">
        <v>31</v>
      </c>
      <c r="J138" s="26" t="s">
        <v>32</v>
      </c>
      <c r="K138" s="26" t="s">
        <v>33</v>
      </c>
      <c r="L138" s="26" t="s">
        <v>59</v>
      </c>
      <c r="M138" s="13"/>
      <c r="N138" s="26" t="s">
        <v>31</v>
      </c>
      <c r="O138" s="26" t="s">
        <v>32</v>
      </c>
      <c r="P138" s="26" t="s">
        <v>33</v>
      </c>
    </row>
    <row r="139" spans="1:16" x14ac:dyDescent="0.25">
      <c r="A139" s="110" t="s">
        <v>1</v>
      </c>
      <c r="B139" s="111"/>
      <c r="C139" s="112"/>
      <c r="D139" s="14">
        <f>D113+D87+D61+D35+D9</f>
        <v>121.78</v>
      </c>
      <c r="E139" s="14">
        <f t="shared" ref="E139:G139" si="0">E113+E87+E61+E35+E9</f>
        <v>105.47</v>
      </c>
      <c r="F139" s="14">
        <f t="shared" si="0"/>
        <v>423.99</v>
      </c>
      <c r="G139" s="14">
        <f t="shared" si="0"/>
        <v>3139.3599999999997</v>
      </c>
      <c r="H139" s="13"/>
      <c r="I139" s="15">
        <f>D139/$D$4</f>
        <v>1.3531111111111112</v>
      </c>
      <c r="J139" s="15">
        <f>E139/$E$4</f>
        <v>1.1464130434782609</v>
      </c>
      <c r="K139" s="15">
        <f>F139/$F$4</f>
        <v>1.1070234986945171</v>
      </c>
      <c r="L139" s="15">
        <f>G139/$G$4</f>
        <v>1.1541764705882351</v>
      </c>
      <c r="M139" s="13"/>
      <c r="N139" s="16">
        <f>D139*4/G139</f>
        <v>0.15516538402731769</v>
      </c>
      <c r="O139" s="16">
        <f>E139*9/G139</f>
        <v>0.30236417613781158</v>
      </c>
      <c r="P139" s="16">
        <f>F139*4/G139</f>
        <v>0.54022475918658586</v>
      </c>
    </row>
    <row r="140" spans="1:16" x14ac:dyDescent="0.25">
      <c r="A140" s="110" t="s">
        <v>2</v>
      </c>
      <c r="B140" s="111"/>
      <c r="C140" s="112"/>
      <c r="D140" s="14">
        <f t="shared" ref="D140:G140" si="1">D114+D88+D62+D36+D10</f>
        <v>109.88</v>
      </c>
      <c r="E140" s="14">
        <f t="shared" si="1"/>
        <v>103.34</v>
      </c>
      <c r="F140" s="14">
        <f t="shared" si="1"/>
        <v>366.5</v>
      </c>
      <c r="G140" s="14">
        <f t="shared" si="1"/>
        <v>2856.3</v>
      </c>
      <c r="H140" s="13"/>
      <c r="I140" s="15">
        <f t="shared" ref="I140:I159" si="2">D140/$D$4</f>
        <v>1.2208888888888889</v>
      </c>
      <c r="J140" s="15">
        <f t="shared" ref="J140:J159" si="3">E140/$E$4</f>
        <v>1.1232608695652175</v>
      </c>
      <c r="K140" s="15">
        <f t="shared" ref="K140:K159" si="4">F140/$F$4</f>
        <v>0.95691906005221927</v>
      </c>
      <c r="L140" s="15">
        <f t="shared" ref="L140:L159" si="5">G140/$G$4</f>
        <v>1.0501102941176472</v>
      </c>
      <c r="M140" s="13"/>
      <c r="N140" s="16">
        <f t="shared" ref="N140:N159" si="6">D140*4/G140</f>
        <v>0.15387739383118018</v>
      </c>
      <c r="O140" s="16">
        <f t="shared" ref="O140:O159" si="7">E140*9/G140</f>
        <v>0.32561705703182436</v>
      </c>
      <c r="P140" s="16">
        <f t="shared" ref="P140:P159" si="8">F140*4/G140</f>
        <v>0.51325140916570389</v>
      </c>
    </row>
    <row r="141" spans="1:16" x14ac:dyDescent="0.25">
      <c r="A141" s="110" t="s">
        <v>3</v>
      </c>
      <c r="B141" s="111"/>
      <c r="C141" s="112"/>
      <c r="D141" s="14">
        <f t="shared" ref="D141:G141" si="9">D115+D89+D63+D37+D11</f>
        <v>136.26</v>
      </c>
      <c r="E141" s="14">
        <f t="shared" si="9"/>
        <v>103.57000000000001</v>
      </c>
      <c r="F141" s="14">
        <f t="shared" si="9"/>
        <v>403.78000000000003</v>
      </c>
      <c r="G141" s="14">
        <f t="shared" si="9"/>
        <v>3101.83</v>
      </c>
      <c r="H141" s="13"/>
      <c r="I141" s="15">
        <f t="shared" si="2"/>
        <v>1.5139999999999998</v>
      </c>
      <c r="J141" s="15">
        <f t="shared" si="3"/>
        <v>1.1257608695652175</v>
      </c>
      <c r="K141" s="15">
        <f t="shared" si="4"/>
        <v>1.0542558746736292</v>
      </c>
      <c r="L141" s="15">
        <f t="shared" si="5"/>
        <v>1.1403786764705881</v>
      </c>
      <c r="M141" s="13"/>
      <c r="N141" s="16">
        <f t="shared" si="6"/>
        <v>0.1757156259369469</v>
      </c>
      <c r="O141" s="16">
        <f t="shared" si="7"/>
        <v>0.30050969911310427</v>
      </c>
      <c r="P141" s="16">
        <f t="shared" si="8"/>
        <v>0.52069907119345682</v>
      </c>
    </row>
    <row r="142" spans="1:16" x14ac:dyDescent="0.25">
      <c r="A142" s="110" t="s">
        <v>4</v>
      </c>
      <c r="B142" s="111"/>
      <c r="C142" s="112"/>
      <c r="D142" s="14">
        <f t="shared" ref="D142:G142" si="10">D116+D90+D64+D38+D12</f>
        <v>128.07999999999998</v>
      </c>
      <c r="E142" s="14">
        <f t="shared" si="10"/>
        <v>122.49000000000001</v>
      </c>
      <c r="F142" s="14">
        <f t="shared" si="10"/>
        <v>391.39000000000004</v>
      </c>
      <c r="G142" s="14">
        <f t="shared" si="10"/>
        <v>3184.45</v>
      </c>
      <c r="H142" s="13"/>
      <c r="I142" s="15">
        <f t="shared" si="2"/>
        <v>1.423111111111111</v>
      </c>
      <c r="J142" s="15">
        <f t="shared" si="3"/>
        <v>1.3314130434782609</v>
      </c>
      <c r="K142" s="15">
        <f t="shared" si="4"/>
        <v>1.0219060052219322</v>
      </c>
      <c r="L142" s="15">
        <f t="shared" si="5"/>
        <v>1.1707536764705881</v>
      </c>
      <c r="M142" s="13"/>
      <c r="N142" s="16">
        <f t="shared" si="6"/>
        <v>0.16088178492361319</v>
      </c>
      <c r="O142" s="16">
        <f t="shared" si="7"/>
        <v>0.34618536953006018</v>
      </c>
      <c r="P142" s="16">
        <f t="shared" si="8"/>
        <v>0.4916264975113443</v>
      </c>
    </row>
    <row r="143" spans="1:16" x14ac:dyDescent="0.25">
      <c r="A143" s="110" t="s">
        <v>5</v>
      </c>
      <c r="B143" s="111"/>
      <c r="C143" s="112"/>
      <c r="D143" s="14">
        <f t="shared" ref="D143:G143" si="11">D117+D91+D65+D39+D13</f>
        <v>136.19999999999999</v>
      </c>
      <c r="E143" s="14">
        <f t="shared" si="11"/>
        <v>99.389999999999986</v>
      </c>
      <c r="F143" s="14">
        <f t="shared" si="11"/>
        <v>441.15000000000003</v>
      </c>
      <c r="G143" s="14">
        <f t="shared" si="11"/>
        <v>3214.13</v>
      </c>
      <c r="H143" s="13"/>
      <c r="I143" s="15">
        <f t="shared" si="2"/>
        <v>1.5133333333333332</v>
      </c>
      <c r="J143" s="15">
        <f t="shared" si="3"/>
        <v>1.0803260869565217</v>
      </c>
      <c r="K143" s="15">
        <f t="shared" si="4"/>
        <v>1.1518276762402089</v>
      </c>
      <c r="L143" s="15">
        <f t="shared" si="5"/>
        <v>1.1816654411764707</v>
      </c>
      <c r="M143" s="13"/>
      <c r="N143" s="16">
        <f t="shared" si="6"/>
        <v>0.16950154474150078</v>
      </c>
      <c r="O143" s="16">
        <f t="shared" si="7"/>
        <v>0.27830548235447844</v>
      </c>
      <c r="P143" s="16">
        <f t="shared" si="8"/>
        <v>0.54901326330920031</v>
      </c>
    </row>
    <row r="144" spans="1:16" x14ac:dyDescent="0.25">
      <c r="A144" s="110" t="s">
        <v>6</v>
      </c>
      <c r="B144" s="111"/>
      <c r="C144" s="112"/>
      <c r="D144" s="14">
        <f t="shared" ref="D144:G144" si="12">D118+D92+D66+D40+D14</f>
        <v>120.8</v>
      </c>
      <c r="E144" s="14">
        <f t="shared" si="12"/>
        <v>111.34</v>
      </c>
      <c r="F144" s="14">
        <f t="shared" si="12"/>
        <v>384.34000000000003</v>
      </c>
      <c r="G144" s="14">
        <f t="shared" si="12"/>
        <v>3023.82</v>
      </c>
      <c r="H144" s="13"/>
      <c r="I144" s="15">
        <f t="shared" si="2"/>
        <v>1.3422222222222222</v>
      </c>
      <c r="J144" s="15">
        <f t="shared" si="3"/>
        <v>1.2102173913043479</v>
      </c>
      <c r="K144" s="15">
        <f t="shared" si="4"/>
        <v>1.0034986945169713</v>
      </c>
      <c r="L144" s="15">
        <f t="shared" si="5"/>
        <v>1.1116985294117647</v>
      </c>
      <c r="M144" s="13"/>
      <c r="N144" s="16">
        <f t="shared" si="6"/>
        <v>0.15979787156642922</v>
      </c>
      <c r="O144" s="16">
        <f t="shared" si="7"/>
        <v>0.33138877314125842</v>
      </c>
      <c r="P144" s="16">
        <f t="shared" si="8"/>
        <v>0.50841650627352164</v>
      </c>
    </row>
    <row r="145" spans="1:16" x14ac:dyDescent="0.25">
      <c r="A145" s="110" t="s">
        <v>7</v>
      </c>
      <c r="B145" s="111"/>
      <c r="C145" s="112"/>
      <c r="D145" s="14">
        <f t="shared" ref="D145:G145" si="13">D119+D93+D67+D41+D15</f>
        <v>134.22</v>
      </c>
      <c r="E145" s="14">
        <f t="shared" si="13"/>
        <v>100.29</v>
      </c>
      <c r="F145" s="14">
        <f t="shared" si="13"/>
        <v>422.75</v>
      </c>
      <c r="G145" s="14">
        <f t="shared" si="13"/>
        <v>3147.6600000000003</v>
      </c>
      <c r="H145" s="13"/>
      <c r="I145" s="15">
        <f t="shared" si="2"/>
        <v>1.4913333333333334</v>
      </c>
      <c r="J145" s="15">
        <f t="shared" si="3"/>
        <v>1.0901086956521739</v>
      </c>
      <c r="K145" s="15">
        <f t="shared" si="4"/>
        <v>1.1037859007832898</v>
      </c>
      <c r="L145" s="15">
        <f t="shared" si="5"/>
        <v>1.1572279411764708</v>
      </c>
      <c r="M145" s="13"/>
      <c r="N145" s="16">
        <f t="shared" si="6"/>
        <v>0.17056480051848039</v>
      </c>
      <c r="O145" s="16">
        <f t="shared" si="7"/>
        <v>0.28675587579344652</v>
      </c>
      <c r="P145" s="16">
        <f t="shared" si="8"/>
        <v>0.53722447786609728</v>
      </c>
    </row>
    <row r="146" spans="1:16" x14ac:dyDescent="0.25">
      <c r="A146" s="110" t="s">
        <v>12</v>
      </c>
      <c r="B146" s="111"/>
      <c r="C146" s="112"/>
      <c r="D146" s="14">
        <f t="shared" ref="D146:G146" si="14">D120+D94+D68+D42+D16</f>
        <v>127.92000000000002</v>
      </c>
      <c r="E146" s="14">
        <f t="shared" si="14"/>
        <v>114.09</v>
      </c>
      <c r="F146" s="14">
        <f t="shared" si="14"/>
        <v>400.02</v>
      </c>
      <c r="G146" s="14">
        <f t="shared" si="14"/>
        <v>3156.2</v>
      </c>
      <c r="H146" s="13"/>
      <c r="I146" s="15">
        <f t="shared" si="2"/>
        <v>1.4213333333333336</v>
      </c>
      <c r="J146" s="15">
        <f t="shared" si="3"/>
        <v>1.2401086956521739</v>
      </c>
      <c r="K146" s="15">
        <f t="shared" si="4"/>
        <v>1.0444386422976502</v>
      </c>
      <c r="L146" s="15">
        <f t="shared" si="5"/>
        <v>1.1603676470588236</v>
      </c>
      <c r="M146" s="13"/>
      <c r="N146" s="16">
        <f t="shared" si="6"/>
        <v>0.16211900386540778</v>
      </c>
      <c r="O146" s="16">
        <f t="shared" si="7"/>
        <v>0.32533109435396995</v>
      </c>
      <c r="P146" s="16">
        <f t="shared" si="8"/>
        <v>0.50696407071795202</v>
      </c>
    </row>
    <row r="147" spans="1:16" x14ac:dyDescent="0.25">
      <c r="A147" s="110" t="s">
        <v>13</v>
      </c>
      <c r="B147" s="111"/>
      <c r="C147" s="112"/>
      <c r="D147" s="14">
        <f t="shared" ref="D147:G147" si="15">D121+D95+D69+D43+D17</f>
        <v>119.39</v>
      </c>
      <c r="E147" s="14">
        <f t="shared" si="15"/>
        <v>102.63</v>
      </c>
      <c r="F147" s="14">
        <f t="shared" si="15"/>
        <v>398.5</v>
      </c>
      <c r="G147" s="14">
        <f t="shared" si="15"/>
        <v>3002.2100000000005</v>
      </c>
      <c r="H147" s="13"/>
      <c r="I147" s="15">
        <f t="shared" si="2"/>
        <v>1.3265555555555555</v>
      </c>
      <c r="J147" s="15">
        <f t="shared" si="3"/>
        <v>1.1155434782608695</v>
      </c>
      <c r="K147" s="15">
        <f t="shared" si="4"/>
        <v>1.0404699738903394</v>
      </c>
      <c r="L147" s="15">
        <f t="shared" si="5"/>
        <v>1.1037536764705884</v>
      </c>
      <c r="M147" s="13"/>
      <c r="N147" s="16">
        <f t="shared" si="6"/>
        <v>0.15906948547903041</v>
      </c>
      <c r="O147" s="16">
        <f t="shared" si="7"/>
        <v>0.30766335466206557</v>
      </c>
      <c r="P147" s="16">
        <f t="shared" si="8"/>
        <v>0.53094220590831409</v>
      </c>
    </row>
    <row r="148" spans="1:16" x14ac:dyDescent="0.25">
      <c r="A148" s="110" t="s">
        <v>14</v>
      </c>
      <c r="B148" s="111"/>
      <c r="C148" s="112"/>
      <c r="D148" s="14">
        <f t="shared" ref="D148:G148" si="16">D122+D96+D70+D44+D18</f>
        <v>119.63000000000001</v>
      </c>
      <c r="E148" s="14">
        <f t="shared" si="16"/>
        <v>102.72</v>
      </c>
      <c r="F148" s="14">
        <f t="shared" si="16"/>
        <v>422.77</v>
      </c>
      <c r="G148" s="14">
        <f t="shared" si="16"/>
        <v>3093.83</v>
      </c>
      <c r="H148" s="13"/>
      <c r="I148" s="15">
        <f t="shared" si="2"/>
        <v>1.3292222222222223</v>
      </c>
      <c r="J148" s="15">
        <f t="shared" si="3"/>
        <v>1.1165217391304347</v>
      </c>
      <c r="K148" s="15">
        <f t="shared" si="4"/>
        <v>1.1038381201044385</v>
      </c>
      <c r="L148" s="15">
        <f t="shared" si="5"/>
        <v>1.1374374999999999</v>
      </c>
      <c r="M148" s="13"/>
      <c r="N148" s="16">
        <f t="shared" si="6"/>
        <v>0.15466913178810732</v>
      </c>
      <c r="O148" s="16">
        <f t="shared" si="7"/>
        <v>0.29881409127198327</v>
      </c>
      <c r="P148" s="16">
        <f t="shared" si="8"/>
        <v>0.54659758293118887</v>
      </c>
    </row>
    <row r="149" spans="1:16" x14ac:dyDescent="0.25">
      <c r="A149" s="110" t="s">
        <v>15</v>
      </c>
      <c r="B149" s="111"/>
      <c r="C149" s="112"/>
      <c r="D149" s="14">
        <f t="shared" ref="D149:G149" si="17">D123+D97+D71+D45+D19</f>
        <v>126.76999999999998</v>
      </c>
      <c r="E149" s="14">
        <f t="shared" si="17"/>
        <v>105.82000000000001</v>
      </c>
      <c r="F149" s="14">
        <f t="shared" si="17"/>
        <v>399.5</v>
      </c>
      <c r="G149" s="14">
        <f t="shared" si="17"/>
        <v>3063.1099999999997</v>
      </c>
      <c r="H149" s="13"/>
      <c r="I149" s="15">
        <f t="shared" si="2"/>
        <v>1.4085555555555553</v>
      </c>
      <c r="J149" s="15">
        <f t="shared" si="3"/>
        <v>1.1502173913043479</v>
      </c>
      <c r="K149" s="15">
        <f t="shared" si="4"/>
        <v>1.0430809399477807</v>
      </c>
      <c r="L149" s="15">
        <f t="shared" si="5"/>
        <v>1.126143382352941</v>
      </c>
      <c r="M149" s="13"/>
      <c r="N149" s="16">
        <f t="shared" si="6"/>
        <v>0.16554416916140785</v>
      </c>
      <c r="O149" s="16">
        <f t="shared" si="7"/>
        <v>0.31091929444257638</v>
      </c>
      <c r="P149" s="16">
        <f t="shared" si="8"/>
        <v>0.52169200583720476</v>
      </c>
    </row>
    <row r="150" spans="1:16" x14ac:dyDescent="0.25">
      <c r="A150" s="110" t="s">
        <v>16</v>
      </c>
      <c r="B150" s="111"/>
      <c r="C150" s="112"/>
      <c r="D150" s="14">
        <f t="shared" ref="D150:G150" si="18">D124+D98+D72+D46+D20</f>
        <v>124.97</v>
      </c>
      <c r="E150" s="14">
        <f t="shared" si="18"/>
        <v>117.03</v>
      </c>
      <c r="F150" s="14">
        <f t="shared" si="18"/>
        <v>403.85</v>
      </c>
      <c r="G150" s="14">
        <f t="shared" si="18"/>
        <v>3183.83</v>
      </c>
      <c r="H150" s="13"/>
      <c r="I150" s="15">
        <f t="shared" si="2"/>
        <v>1.3885555555555555</v>
      </c>
      <c r="J150" s="15">
        <f t="shared" si="3"/>
        <v>1.2720652173913043</v>
      </c>
      <c r="K150" s="15">
        <f t="shared" si="4"/>
        <v>1.0544386422976502</v>
      </c>
      <c r="L150" s="15">
        <f t="shared" si="5"/>
        <v>1.1705257352941176</v>
      </c>
      <c r="M150" s="13"/>
      <c r="N150" s="16">
        <f t="shared" si="6"/>
        <v>0.15700587028830057</v>
      </c>
      <c r="O150" s="16">
        <f t="shared" si="7"/>
        <v>0.33081854244730402</v>
      </c>
      <c r="P150" s="16">
        <f t="shared" si="8"/>
        <v>0.50737633604809307</v>
      </c>
    </row>
    <row r="151" spans="1:16" x14ac:dyDescent="0.25">
      <c r="A151" s="110" t="s">
        <v>17</v>
      </c>
      <c r="B151" s="111"/>
      <c r="C151" s="112"/>
      <c r="D151" s="14">
        <f t="shared" ref="D151:G151" si="19">D125+D99+D73+D47+D21</f>
        <v>110.73</v>
      </c>
      <c r="E151" s="14">
        <f t="shared" si="19"/>
        <v>107.73</v>
      </c>
      <c r="F151" s="14">
        <f t="shared" si="19"/>
        <v>393.04999999999995</v>
      </c>
      <c r="G151" s="14">
        <f t="shared" si="19"/>
        <v>2992.5600000000004</v>
      </c>
      <c r="H151" s="13"/>
      <c r="I151" s="15">
        <f t="shared" si="2"/>
        <v>1.2303333333333333</v>
      </c>
      <c r="J151" s="15">
        <f t="shared" si="3"/>
        <v>1.1709782608695654</v>
      </c>
      <c r="K151" s="15">
        <f t="shared" si="4"/>
        <v>1.0262402088772844</v>
      </c>
      <c r="L151" s="15">
        <f t="shared" si="5"/>
        <v>1.1002058823529413</v>
      </c>
      <c r="M151" s="13"/>
      <c r="N151" s="16">
        <f t="shared" si="6"/>
        <v>0.14800705750260645</v>
      </c>
      <c r="O151" s="16">
        <f t="shared" si="7"/>
        <v>0.32399350388964632</v>
      </c>
      <c r="P151" s="16">
        <f t="shared" si="8"/>
        <v>0.52536958323308458</v>
      </c>
    </row>
    <row r="152" spans="1:16" x14ac:dyDescent="0.25">
      <c r="A152" s="110" t="s">
        <v>18</v>
      </c>
      <c r="B152" s="111"/>
      <c r="C152" s="112"/>
      <c r="D152" s="14">
        <f t="shared" ref="D152:G152" si="20">D126+D100+D74+D48+D22</f>
        <v>132.37</v>
      </c>
      <c r="E152" s="14">
        <f t="shared" si="20"/>
        <v>97.080000000000013</v>
      </c>
      <c r="F152" s="14">
        <f t="shared" si="20"/>
        <v>435.7</v>
      </c>
      <c r="G152" s="14">
        <f t="shared" si="20"/>
        <v>3156.6400000000003</v>
      </c>
      <c r="H152" s="13"/>
      <c r="I152" s="15">
        <f t="shared" si="2"/>
        <v>1.4707777777777777</v>
      </c>
      <c r="J152" s="15">
        <f t="shared" si="3"/>
        <v>1.0552173913043479</v>
      </c>
      <c r="K152" s="15">
        <f t="shared" si="4"/>
        <v>1.1375979112271539</v>
      </c>
      <c r="L152" s="15">
        <f t="shared" si="5"/>
        <v>1.160529411764706</v>
      </c>
      <c r="M152" s="13"/>
      <c r="N152" s="16">
        <f t="shared" si="6"/>
        <v>0.1677353134978965</v>
      </c>
      <c r="O152" s="16">
        <f t="shared" si="7"/>
        <v>0.2767879770895636</v>
      </c>
      <c r="P152" s="16">
        <f t="shared" si="8"/>
        <v>0.55210603679862125</v>
      </c>
    </row>
    <row r="153" spans="1:16" x14ac:dyDescent="0.25">
      <c r="A153" s="110" t="s">
        <v>19</v>
      </c>
      <c r="B153" s="111"/>
      <c r="C153" s="112"/>
      <c r="D153" s="14">
        <f t="shared" ref="D153:G153" si="21">D127+D101+D75+D49+D23</f>
        <v>125.07</v>
      </c>
      <c r="E153" s="14">
        <f t="shared" si="21"/>
        <v>105.82000000000001</v>
      </c>
      <c r="F153" s="14">
        <f t="shared" si="21"/>
        <v>410.27</v>
      </c>
      <c r="G153" s="14">
        <f t="shared" si="21"/>
        <v>3106.31</v>
      </c>
      <c r="H153" s="13"/>
      <c r="I153" s="15">
        <f t="shared" si="2"/>
        <v>1.3896666666666666</v>
      </c>
      <c r="J153" s="15">
        <f t="shared" si="3"/>
        <v>1.1502173913043479</v>
      </c>
      <c r="K153" s="15">
        <f t="shared" si="4"/>
        <v>1.0712010443864228</v>
      </c>
      <c r="L153" s="15">
        <f t="shared" si="5"/>
        <v>1.1420257352941177</v>
      </c>
      <c r="M153" s="13"/>
      <c r="N153" s="16">
        <f t="shared" si="6"/>
        <v>0.16105282473417012</v>
      </c>
      <c r="O153" s="16">
        <f t="shared" si="7"/>
        <v>0.30659528508101258</v>
      </c>
      <c r="P153" s="16">
        <f t="shared" si="8"/>
        <v>0.52830528826807366</v>
      </c>
    </row>
    <row r="154" spans="1:16" x14ac:dyDescent="0.25">
      <c r="A154" s="110" t="s">
        <v>20</v>
      </c>
      <c r="B154" s="111"/>
      <c r="C154" s="112"/>
      <c r="D154" s="14">
        <f t="shared" ref="D154:G154" si="22">D128+D102+D76+D50+D24</f>
        <v>123.66000000000001</v>
      </c>
      <c r="E154" s="14">
        <f t="shared" si="22"/>
        <v>115.06</v>
      </c>
      <c r="F154" s="14">
        <f t="shared" si="22"/>
        <v>389.51</v>
      </c>
      <c r="G154" s="14">
        <f t="shared" si="22"/>
        <v>3094.7300000000005</v>
      </c>
      <c r="H154" s="13"/>
      <c r="I154" s="15">
        <f t="shared" si="2"/>
        <v>1.3740000000000001</v>
      </c>
      <c r="J154" s="15">
        <f t="shared" si="3"/>
        <v>1.2506521739130434</v>
      </c>
      <c r="K154" s="15">
        <f t="shared" si="4"/>
        <v>1.0169973890339425</v>
      </c>
      <c r="L154" s="15">
        <f t="shared" si="5"/>
        <v>1.1377683823529414</v>
      </c>
      <c r="M154" s="13"/>
      <c r="N154" s="16">
        <f t="shared" si="6"/>
        <v>0.15983300643351761</v>
      </c>
      <c r="O154" s="16">
        <f t="shared" si="7"/>
        <v>0.33461400509899081</v>
      </c>
      <c r="P154" s="16">
        <f t="shared" si="8"/>
        <v>0.50344941238815655</v>
      </c>
    </row>
    <row r="155" spans="1:16" x14ac:dyDescent="0.25">
      <c r="A155" s="110" t="s">
        <v>21</v>
      </c>
      <c r="B155" s="111"/>
      <c r="C155" s="112"/>
      <c r="D155" s="14">
        <f t="shared" ref="D155:G155" si="23">D129+D103+D77+D51+D25</f>
        <v>129.91</v>
      </c>
      <c r="E155" s="14">
        <f t="shared" si="23"/>
        <v>106.69000000000001</v>
      </c>
      <c r="F155" s="14">
        <f t="shared" si="23"/>
        <v>426.26000000000005</v>
      </c>
      <c r="G155" s="14">
        <f t="shared" si="23"/>
        <v>3192.72</v>
      </c>
      <c r="H155" s="13"/>
      <c r="I155" s="15">
        <f t="shared" si="2"/>
        <v>1.4434444444444443</v>
      </c>
      <c r="J155" s="15">
        <f t="shared" si="3"/>
        <v>1.1596739130434783</v>
      </c>
      <c r="K155" s="15">
        <f t="shared" si="4"/>
        <v>1.1129503916449088</v>
      </c>
      <c r="L155" s="15">
        <f t="shared" si="5"/>
        <v>1.1737941176470588</v>
      </c>
      <c r="M155" s="13"/>
      <c r="N155" s="16">
        <f t="shared" si="6"/>
        <v>0.16275777393570373</v>
      </c>
      <c r="O155" s="16">
        <f t="shared" si="7"/>
        <v>0.30074983086521845</v>
      </c>
      <c r="P155" s="16">
        <f t="shared" si="8"/>
        <v>0.53403994086546902</v>
      </c>
    </row>
    <row r="156" spans="1:16" x14ac:dyDescent="0.25">
      <c r="A156" s="110" t="s">
        <v>22</v>
      </c>
      <c r="B156" s="111"/>
      <c r="C156" s="112"/>
      <c r="D156" s="14">
        <f t="shared" ref="D156:G156" si="24">D130+D104+D78+D52+D26</f>
        <v>126.64999999999998</v>
      </c>
      <c r="E156" s="14">
        <f t="shared" si="24"/>
        <v>103.41000000000001</v>
      </c>
      <c r="F156" s="14">
        <f t="shared" si="24"/>
        <v>393.12</v>
      </c>
      <c r="G156" s="14">
        <f t="shared" si="24"/>
        <v>3007.59</v>
      </c>
      <c r="H156" s="13"/>
      <c r="I156" s="15">
        <f t="shared" si="2"/>
        <v>1.4072222222222219</v>
      </c>
      <c r="J156" s="15">
        <f t="shared" si="3"/>
        <v>1.1240217391304348</v>
      </c>
      <c r="K156" s="15">
        <f t="shared" si="4"/>
        <v>1.0264229765013055</v>
      </c>
      <c r="L156" s="15">
        <f t="shared" si="5"/>
        <v>1.1057316176470589</v>
      </c>
      <c r="M156" s="13"/>
      <c r="N156" s="16">
        <f t="shared" si="6"/>
        <v>0.16844051217087433</v>
      </c>
      <c r="O156" s="16">
        <f t="shared" si="7"/>
        <v>0.30944709883993499</v>
      </c>
      <c r="P156" s="16">
        <f t="shared" si="8"/>
        <v>0.52283722182877324</v>
      </c>
    </row>
    <row r="157" spans="1:16" x14ac:dyDescent="0.25">
      <c r="A157" s="110" t="s">
        <v>23</v>
      </c>
      <c r="B157" s="111"/>
      <c r="C157" s="112"/>
      <c r="D157" s="14">
        <f t="shared" ref="D157:G157" si="25">D131+D105+D79+D53+D27</f>
        <v>124.1</v>
      </c>
      <c r="E157" s="14">
        <f t="shared" si="25"/>
        <v>102.77</v>
      </c>
      <c r="F157" s="14">
        <f t="shared" si="25"/>
        <v>409.55</v>
      </c>
      <c r="G157" s="14">
        <f t="shared" si="25"/>
        <v>3067.95</v>
      </c>
      <c r="H157" s="13"/>
      <c r="I157" s="15">
        <f t="shared" si="2"/>
        <v>1.3788888888888888</v>
      </c>
      <c r="J157" s="15">
        <f t="shared" si="3"/>
        <v>1.1170652173913043</v>
      </c>
      <c r="K157" s="15">
        <f t="shared" si="4"/>
        <v>1.0693211488250653</v>
      </c>
      <c r="L157" s="15">
        <f t="shared" si="5"/>
        <v>1.1279227941176471</v>
      </c>
      <c r="M157" s="13"/>
      <c r="N157" s="16">
        <f t="shared" si="6"/>
        <v>0.1618018546586483</v>
      </c>
      <c r="O157" s="16">
        <f t="shared" si="7"/>
        <v>0.30148144526475334</v>
      </c>
      <c r="P157" s="16">
        <f t="shared" si="8"/>
        <v>0.53397219641780347</v>
      </c>
    </row>
    <row r="158" spans="1:16" x14ac:dyDescent="0.25">
      <c r="A158" s="110" t="s">
        <v>24</v>
      </c>
      <c r="B158" s="111"/>
      <c r="C158" s="112"/>
      <c r="D158" s="14">
        <f t="shared" ref="D158:G158" si="26">D132+D106+D80+D54+D28</f>
        <v>108.64000000000001</v>
      </c>
      <c r="E158" s="14">
        <f t="shared" si="26"/>
        <v>112.41</v>
      </c>
      <c r="F158" s="14">
        <f t="shared" si="26"/>
        <v>378.15</v>
      </c>
      <c r="G158" s="14">
        <f t="shared" si="26"/>
        <v>2964.3199999999997</v>
      </c>
      <c r="H158" s="13"/>
      <c r="I158" s="15">
        <f t="shared" si="2"/>
        <v>1.2071111111111112</v>
      </c>
      <c r="J158" s="15">
        <f t="shared" si="3"/>
        <v>1.2218478260869565</v>
      </c>
      <c r="K158" s="15">
        <f t="shared" si="4"/>
        <v>0.98733681462140988</v>
      </c>
      <c r="L158" s="15">
        <f t="shared" si="5"/>
        <v>1.0898235294117646</v>
      </c>
      <c r="M158" s="13"/>
      <c r="N158" s="16">
        <f t="shared" si="6"/>
        <v>0.1465968586387435</v>
      </c>
      <c r="O158" s="16">
        <f t="shared" si="7"/>
        <v>0.34128906460840935</v>
      </c>
      <c r="P158" s="16">
        <f t="shared" si="8"/>
        <v>0.51026879689102389</v>
      </c>
    </row>
    <row r="159" spans="1:16" x14ac:dyDescent="0.25">
      <c r="A159" s="110" t="s">
        <v>25</v>
      </c>
      <c r="B159" s="111"/>
      <c r="C159" s="112"/>
      <c r="D159" s="14">
        <f t="shared" ref="D159:G159" si="27">D133+D107+D81+D55+D29</f>
        <v>130.44999999999999</v>
      </c>
      <c r="E159" s="14">
        <f t="shared" si="27"/>
        <v>99.75</v>
      </c>
      <c r="F159" s="14">
        <f t="shared" si="27"/>
        <v>442.62</v>
      </c>
      <c r="G159" s="14">
        <f t="shared" si="27"/>
        <v>3206.7000000000003</v>
      </c>
      <c r="H159" s="13"/>
      <c r="I159" s="15">
        <f t="shared" si="2"/>
        <v>1.4494444444444443</v>
      </c>
      <c r="J159" s="15">
        <f t="shared" si="3"/>
        <v>1.0842391304347827</v>
      </c>
      <c r="K159" s="15">
        <f t="shared" si="4"/>
        <v>1.1556657963446475</v>
      </c>
      <c r="L159" s="15">
        <f t="shared" si="5"/>
        <v>1.1789338235294118</v>
      </c>
      <c r="M159" s="13"/>
      <c r="N159" s="16">
        <f t="shared" si="6"/>
        <v>0.16272180122867744</v>
      </c>
      <c r="O159" s="16">
        <f t="shared" si="7"/>
        <v>0.27996070726915517</v>
      </c>
      <c r="P159" s="16">
        <f t="shared" si="8"/>
        <v>0.55211900084198706</v>
      </c>
    </row>
    <row r="160" spans="1:16" x14ac:dyDescent="0.25">
      <c r="A160" s="110" t="s">
        <v>60</v>
      </c>
      <c r="B160" s="111"/>
      <c r="C160" s="112"/>
      <c r="D160" s="14">
        <f>SUM(D139:D159)/21</f>
        <v>124.64190476190474</v>
      </c>
      <c r="E160" s="14">
        <f t="shared" ref="E160:G160" si="28">SUM(E139:E159)/21</f>
        <v>106.6142857142857</v>
      </c>
      <c r="F160" s="14">
        <f t="shared" si="28"/>
        <v>406.51285714285723</v>
      </c>
      <c r="G160" s="14">
        <f t="shared" si="28"/>
        <v>3093.1547619047615</v>
      </c>
      <c r="H160" s="13"/>
      <c r="I160" s="15">
        <f>SUM(I139:I159)/21</f>
        <v>1.3849100529100529</v>
      </c>
      <c r="J160" s="15">
        <f t="shared" ref="J160:L160" si="29">SUM(J139:J159)/21</f>
        <v>1.1588509316770186</v>
      </c>
      <c r="K160" s="15">
        <f t="shared" si="29"/>
        <v>1.0613912719134651</v>
      </c>
      <c r="L160" s="15">
        <f t="shared" si="29"/>
        <v>1.1371892507002803</v>
      </c>
      <c r="M160" s="13"/>
      <c r="N160" s="16">
        <f>SUM(N139:N159)/21</f>
        <v>0.16108852709183621</v>
      </c>
      <c r="O160" s="16">
        <f t="shared" ref="O160:P160" si="30">SUM(O139:O159)/21</f>
        <v>0.31045674896602699</v>
      </c>
      <c r="P160" s="16">
        <f t="shared" si="30"/>
        <v>0.52554741254674564</v>
      </c>
    </row>
  </sheetData>
  <mergeCells count="171">
    <mergeCell ref="A88:C88"/>
    <mergeCell ref="A89:C89"/>
    <mergeCell ref="A90:C90"/>
    <mergeCell ref="A91:C91"/>
    <mergeCell ref="A92:C92"/>
    <mergeCell ref="A93:C93"/>
    <mergeCell ref="A94:C94"/>
    <mergeCell ref="A73:C73"/>
    <mergeCell ref="A74:C74"/>
    <mergeCell ref="A75:C75"/>
    <mergeCell ref="A76:C76"/>
    <mergeCell ref="A77:C77"/>
    <mergeCell ref="A78:C78"/>
    <mergeCell ref="A79:C79"/>
    <mergeCell ref="N85:P85"/>
    <mergeCell ref="A87:C87"/>
    <mergeCell ref="A63:C63"/>
    <mergeCell ref="A64:C64"/>
    <mergeCell ref="A65:C65"/>
    <mergeCell ref="A66:C66"/>
    <mergeCell ref="A67:C67"/>
    <mergeCell ref="A68:C68"/>
    <mergeCell ref="A69:C69"/>
    <mergeCell ref="A71:C71"/>
    <mergeCell ref="A72:C72"/>
    <mergeCell ref="A56:C56"/>
    <mergeCell ref="A58:P58"/>
    <mergeCell ref="A59:C60"/>
    <mergeCell ref="D59:F59"/>
    <mergeCell ref="G59:G60"/>
    <mergeCell ref="I59:L59"/>
    <mergeCell ref="N59:P59"/>
    <mergeCell ref="A61:C61"/>
    <mergeCell ref="A62:C62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132:C132"/>
    <mergeCell ref="A133:C133"/>
    <mergeCell ref="A134:C134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07:C107"/>
    <mergeCell ref="A108:C108"/>
    <mergeCell ref="A110:P110"/>
    <mergeCell ref="A111:C112"/>
    <mergeCell ref="D111:F111"/>
    <mergeCell ref="G111:G112"/>
    <mergeCell ref="I111:L111"/>
    <mergeCell ref="N111:P111"/>
    <mergeCell ref="A113:C113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80:C80"/>
    <mergeCell ref="A81:C81"/>
    <mergeCell ref="A82:C82"/>
    <mergeCell ref="A84:P84"/>
    <mergeCell ref="A85:C86"/>
    <mergeCell ref="D85:F85"/>
    <mergeCell ref="G85:G86"/>
    <mergeCell ref="I85:L85"/>
    <mergeCell ref="A70:C70"/>
    <mergeCell ref="A53:C53"/>
    <mergeCell ref="A54:C54"/>
    <mergeCell ref="A55:C5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27:C27"/>
    <mergeCell ref="A28:C28"/>
    <mergeCell ref="A29:C29"/>
    <mergeCell ref="A30:C30"/>
    <mergeCell ref="A32:P32"/>
    <mergeCell ref="A33:C34"/>
    <mergeCell ref="D33:F33"/>
    <mergeCell ref="G33:G34"/>
    <mergeCell ref="I33:L33"/>
    <mergeCell ref="N33:P33"/>
    <mergeCell ref="A4:C4"/>
    <mergeCell ref="O1:P1"/>
    <mergeCell ref="A2:P2"/>
    <mergeCell ref="A136:P136"/>
    <mergeCell ref="A137:C138"/>
    <mergeCell ref="D137:F137"/>
    <mergeCell ref="G137:G138"/>
    <mergeCell ref="I137:L137"/>
    <mergeCell ref="N137:P137"/>
    <mergeCell ref="A21:C21"/>
    <mergeCell ref="A22:C22"/>
    <mergeCell ref="A23:C23"/>
    <mergeCell ref="A24:C24"/>
    <mergeCell ref="A25:C25"/>
    <mergeCell ref="A6:P6"/>
    <mergeCell ref="A7:C8"/>
    <mergeCell ref="D7:F7"/>
    <mergeCell ref="G7:G8"/>
    <mergeCell ref="I7:L7"/>
    <mergeCell ref="N7:P7"/>
    <mergeCell ref="A9:C9"/>
    <mergeCell ref="A10:C10"/>
    <mergeCell ref="A11:C11"/>
    <mergeCell ref="A26:C26"/>
    <mergeCell ref="A144:C144"/>
    <mergeCell ref="A145:C145"/>
    <mergeCell ref="A146:C146"/>
    <mergeCell ref="A147:C147"/>
    <mergeCell ref="A148:C148"/>
    <mergeCell ref="A139:C139"/>
    <mergeCell ref="A140:C140"/>
    <mergeCell ref="A141:C141"/>
    <mergeCell ref="A142:C142"/>
    <mergeCell ref="A143:C143"/>
    <mergeCell ref="A159:C159"/>
    <mergeCell ref="A160:C160"/>
    <mergeCell ref="A154:C154"/>
    <mergeCell ref="A155:C155"/>
    <mergeCell ref="A156:C156"/>
    <mergeCell ref="A157:C157"/>
    <mergeCell ref="A158:C158"/>
    <mergeCell ref="A149:C149"/>
    <mergeCell ref="A150:C150"/>
    <mergeCell ref="A151:C151"/>
    <mergeCell ref="A152:C152"/>
    <mergeCell ref="A153:C1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Проект меню</vt:lpstr>
      <vt:lpstr>Показатели ХЭХ</vt:lpstr>
      <vt:lpstr>Показатели ЭЦ</vt:lpstr>
      <vt:lpstr>'Показатели ХЭХ'!Область_печати</vt:lpstr>
      <vt:lpstr>'Проект меню'!Область_печати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Glavbuh</cp:lastModifiedBy>
  <cp:lastPrinted>2025-04-25T09:21:59Z</cp:lastPrinted>
  <dcterms:created xsi:type="dcterms:W3CDTF">2023-02-21T16:31:27Z</dcterms:created>
  <dcterms:modified xsi:type="dcterms:W3CDTF">2025-04-25T13:59:20Z</dcterms:modified>
</cp:coreProperties>
</file>